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2900" windowHeight="154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<sst xmlns="http://schemas.openxmlformats.org/spreadsheetml/2006/main" count="312" uniqueCount="226">
  <si>
    <t>Te</t>
  </si>
  <si>
    <t>TeO(OH)3- (IV)</t>
  </si>
  <si>
    <t>I</t>
  </si>
  <si>
    <r>
      <t>I</t>
    </r>
    <r>
      <rPr>
        <vertAlign val="superscript"/>
        <sz val="12"/>
        <rFont val="ＭＳ Ｐゴシック"/>
        <family val="0"/>
      </rPr>
      <t>-</t>
    </r>
    <r>
      <rPr>
        <sz val="12"/>
        <rFont val="ＭＳ Ｐゴシック"/>
        <family val="0"/>
      </rPr>
      <t xml:space="preserve"> (-I)</t>
    </r>
  </si>
  <si>
    <t>Cs</t>
  </si>
  <si>
    <r>
      <t>Cs</t>
    </r>
    <r>
      <rPr>
        <vertAlign val="superscript"/>
        <sz val="12"/>
        <rFont val="ＭＳ Ｐゴシック"/>
        <family val="0"/>
      </rPr>
      <t>+</t>
    </r>
  </si>
  <si>
    <r>
      <t>Ba</t>
    </r>
    <r>
      <rPr>
        <vertAlign val="superscript"/>
        <sz val="12"/>
        <rFont val="ＭＳ Ｐゴシック"/>
        <family val="0"/>
      </rPr>
      <t>2+</t>
    </r>
  </si>
  <si>
    <t>LaCO3+</t>
  </si>
  <si>
    <t>Ce(OH)4</t>
  </si>
  <si>
    <t>Nd</t>
  </si>
  <si>
    <t>Sm</t>
  </si>
  <si>
    <t>SmCO3+</t>
  </si>
  <si>
    <t>EuCO3+</t>
  </si>
  <si>
    <t>DyCO3+</t>
  </si>
  <si>
    <t>Er</t>
  </si>
  <si>
    <t>ErCO3+</t>
  </si>
  <si>
    <t>Hf</t>
  </si>
  <si>
    <t>Re</t>
  </si>
  <si>
    <t>ReO4-</t>
  </si>
  <si>
    <t>PtCl42-</t>
  </si>
  <si>
    <t>Au</t>
  </si>
  <si>
    <t>AuCl2-</t>
  </si>
  <si>
    <t>Hg</t>
  </si>
  <si>
    <t>HgCl42-</t>
  </si>
  <si>
    <t>Pb</t>
  </si>
  <si>
    <t>PbCO3</t>
  </si>
  <si>
    <t>Bi(OH)3</t>
  </si>
  <si>
    <t>Th(OH)4</t>
  </si>
  <si>
    <t>U</t>
  </si>
  <si>
    <r>
      <t>UO</t>
    </r>
    <r>
      <rPr>
        <vertAlign val="subscript"/>
        <sz val="12"/>
        <rFont val="ＭＳ Ｐゴシック"/>
        <family val="0"/>
      </rPr>
      <t>2</t>
    </r>
    <r>
      <rPr>
        <sz val="12"/>
        <rFont val="ＭＳ Ｐゴシック"/>
        <family val="0"/>
      </rPr>
      <t>(CO</t>
    </r>
    <r>
      <rPr>
        <vertAlign val="subscript"/>
        <sz val="12"/>
        <rFont val="ＭＳ Ｐゴシック"/>
        <family val="0"/>
      </rPr>
      <t>3</t>
    </r>
    <r>
      <rPr>
        <sz val="12"/>
        <rFont val="ＭＳ Ｐゴシック"/>
        <family val="0"/>
      </rPr>
      <t>)</t>
    </r>
    <r>
      <rPr>
        <vertAlign val="subscript"/>
        <sz val="12"/>
        <rFont val="ＭＳ Ｐゴシック"/>
        <family val="0"/>
      </rPr>
      <t>3</t>
    </r>
    <r>
      <rPr>
        <vertAlign val="superscript"/>
        <sz val="12"/>
        <rFont val="ＭＳ Ｐゴシック"/>
        <family val="0"/>
      </rPr>
      <t>4-</t>
    </r>
  </si>
  <si>
    <t>PoO(OH)3–</t>
  </si>
  <si>
    <t>At</t>
  </si>
  <si>
    <t>Rn</t>
  </si>
  <si>
    <t>Fr</t>
  </si>
  <si>
    <t>Fr+</t>
  </si>
  <si>
    <t>Ra</t>
  </si>
  <si>
    <t>Ra2+</t>
  </si>
  <si>
    <t>Ac</t>
  </si>
  <si>
    <t>AcCO3+</t>
  </si>
  <si>
    <t>Pa</t>
  </si>
  <si>
    <t>PaO2(OH)</t>
  </si>
  <si>
    <t>Np</t>
  </si>
  <si>
    <t>NpO2+</t>
  </si>
  <si>
    <t>Pu</t>
  </si>
  <si>
    <t>PuO2(CO3)(OH)–</t>
  </si>
  <si>
    <t>Am</t>
  </si>
  <si>
    <t>AmCO3+</t>
  </si>
  <si>
    <t>Bruland, K.W. and Lohan, M.C., in The Oceans and Marine Geochemistry, edited by H. Elderfield (Elsevier-Pergamon, Oxford, 2003), Treatise on Geochemistry, Vol. 6, pp. 23-47.</t>
  </si>
  <si>
    <t>s+n</t>
  </si>
  <si>
    <t>B(OH)3</t>
  </si>
  <si>
    <t>n</t>
  </si>
  <si>
    <t>almost c</t>
  </si>
  <si>
    <t>(ng/l)</t>
  </si>
  <si>
    <t>(tonnes)</t>
  </si>
  <si>
    <t>H</t>
  </si>
  <si>
    <t>H2O</t>
  </si>
  <si>
    <t>c</t>
  </si>
  <si>
    <t>He</t>
  </si>
  <si>
    <t>gas</t>
  </si>
  <si>
    <t>Li</t>
  </si>
  <si>
    <t>Li+</t>
  </si>
  <si>
    <t>Be</t>
  </si>
  <si>
    <t>BeOH+</t>
  </si>
  <si>
    <t>s+n</t>
  </si>
  <si>
    <t>B</t>
  </si>
  <si>
    <t>C</t>
  </si>
  <si>
    <r>
      <t>HCO</t>
    </r>
    <r>
      <rPr>
        <vertAlign val="subscript"/>
        <sz val="12"/>
        <rFont val="ＭＳ Ｐゴシック"/>
        <family val="0"/>
      </rPr>
      <t>3</t>
    </r>
    <r>
      <rPr>
        <vertAlign val="superscript"/>
        <sz val="12"/>
        <rFont val="ＭＳ Ｐゴシック"/>
        <family val="0"/>
      </rPr>
      <t>-</t>
    </r>
  </si>
  <si>
    <t>n</t>
  </si>
  <si>
    <t>N</t>
  </si>
  <si>
    <t>N2 gas</t>
  </si>
  <si>
    <t>c</t>
  </si>
  <si>
    <r>
      <t>NO</t>
    </r>
    <r>
      <rPr>
        <vertAlign val="subscript"/>
        <sz val="12"/>
        <rFont val="ＭＳ Ｐゴシック"/>
        <family val="0"/>
      </rPr>
      <t>3</t>
    </r>
    <r>
      <rPr>
        <vertAlign val="superscript"/>
        <sz val="12"/>
        <rFont val="ＭＳ Ｐゴシック"/>
        <family val="0"/>
      </rPr>
      <t>-</t>
    </r>
  </si>
  <si>
    <t>n</t>
  </si>
  <si>
    <t>O</t>
  </si>
  <si>
    <t>O2 gas</t>
  </si>
  <si>
    <t>inverse n</t>
  </si>
  <si>
    <t>F</t>
  </si>
  <si>
    <t>F-</t>
  </si>
  <si>
    <t>c</t>
  </si>
  <si>
    <t>Ne</t>
  </si>
  <si>
    <t>gas</t>
  </si>
  <si>
    <t>Na</t>
  </si>
  <si>
    <t>Na+</t>
  </si>
  <si>
    <t>Mg</t>
  </si>
  <si>
    <t>Mg2+</t>
  </si>
  <si>
    <t>Al</t>
  </si>
  <si>
    <t>Al(OH)3</t>
  </si>
  <si>
    <t>Si</t>
  </si>
  <si>
    <r>
      <t>H</t>
    </r>
    <r>
      <rPr>
        <vertAlign val="subscript"/>
        <sz val="12"/>
        <rFont val="ＭＳ Ｐゴシック"/>
        <family val="0"/>
      </rPr>
      <t>4</t>
    </r>
    <r>
      <rPr>
        <sz val="12"/>
        <rFont val="ＭＳ Ｐゴシック"/>
        <family val="0"/>
      </rPr>
      <t>SiO</t>
    </r>
    <r>
      <rPr>
        <vertAlign val="subscript"/>
        <sz val="12"/>
        <rFont val="ＭＳ Ｐゴシック"/>
        <family val="0"/>
      </rPr>
      <t>4</t>
    </r>
  </si>
  <si>
    <t>n</t>
  </si>
  <si>
    <t>P</t>
  </si>
  <si>
    <r>
      <t>NaHPO</t>
    </r>
    <r>
      <rPr>
        <vertAlign val="subscript"/>
        <sz val="12"/>
        <rFont val="ＭＳ Ｐゴシック"/>
        <family val="0"/>
      </rPr>
      <t>4</t>
    </r>
    <r>
      <rPr>
        <vertAlign val="superscript"/>
        <sz val="12"/>
        <rFont val="ＭＳ Ｐゴシック"/>
        <family val="0"/>
      </rPr>
      <t>-</t>
    </r>
  </si>
  <si>
    <t>S</t>
  </si>
  <si>
    <t>SO42-</t>
  </si>
  <si>
    <t>Cl</t>
  </si>
  <si>
    <t>Cl-</t>
  </si>
  <si>
    <t>Ar</t>
  </si>
  <si>
    <t>K</t>
  </si>
  <si>
    <t>K+</t>
  </si>
  <si>
    <t>Ca</t>
  </si>
  <si>
    <t>Ca2+</t>
  </si>
  <si>
    <t>almost c</t>
  </si>
  <si>
    <t>Sc</t>
  </si>
  <si>
    <t>Sc(OH)3</t>
  </si>
  <si>
    <t>Ti</t>
  </si>
  <si>
    <t>Ti(OH)4</t>
  </si>
  <si>
    <t>V</t>
  </si>
  <si>
    <t>Cr(OH)3 (III)</t>
  </si>
  <si>
    <t>Fe(OH)3</t>
  </si>
  <si>
    <t>Ge</t>
  </si>
  <si>
    <t>H4GeO4</t>
  </si>
  <si>
    <t>SeO42- (VI)</t>
  </si>
  <si>
    <r>
      <t>Rb</t>
    </r>
    <r>
      <rPr>
        <vertAlign val="superscript"/>
        <sz val="12"/>
        <rFont val="ＭＳ Ｐゴシック"/>
        <family val="0"/>
      </rPr>
      <t>+</t>
    </r>
  </si>
  <si>
    <t>Sr2+</t>
  </si>
  <si>
    <t>MoO42-</t>
  </si>
  <si>
    <r>
      <t>RuO</t>
    </r>
    <r>
      <rPr>
        <vertAlign val="subscript"/>
        <sz val="12"/>
        <rFont val="ＭＳ Ｐゴシック"/>
        <family val="0"/>
      </rPr>
      <t>4</t>
    </r>
    <r>
      <rPr>
        <vertAlign val="superscript"/>
        <sz val="12"/>
        <rFont val="ＭＳ Ｐゴシック"/>
        <family val="0"/>
      </rPr>
      <t>-</t>
    </r>
  </si>
  <si>
    <t>Rh(OH)3</t>
  </si>
  <si>
    <t>Pd</t>
  </si>
  <si>
    <t>PdCl42-</t>
  </si>
  <si>
    <t>Ag</t>
  </si>
  <si>
    <t>AgCl2-</t>
  </si>
  <si>
    <t>In</t>
  </si>
  <si>
    <t>In(OH)3</t>
  </si>
  <si>
    <t>Tc</t>
  </si>
  <si>
    <t>TcO4-</t>
  </si>
  <si>
    <t>Pm</t>
  </si>
  <si>
    <t>Po</t>
  </si>
  <si>
    <t>NaVO4-</t>
  </si>
  <si>
    <t>Cr</t>
  </si>
  <si>
    <t>CrO42- (VI)</t>
  </si>
  <si>
    <t>s</t>
  </si>
  <si>
    <t>Mn</t>
  </si>
  <si>
    <t>Mn2+</t>
  </si>
  <si>
    <t>Fe</t>
  </si>
  <si>
    <t>Co</t>
  </si>
  <si>
    <t>Co2+</t>
  </si>
  <si>
    <t>Ni</t>
  </si>
  <si>
    <t>Ni2+</t>
  </si>
  <si>
    <t>Cu</t>
  </si>
  <si>
    <t>Cu2+</t>
  </si>
  <si>
    <t>Zn</t>
  </si>
  <si>
    <t>Zn2+</t>
  </si>
  <si>
    <t>Ga</t>
  </si>
  <si>
    <t>Ga(OH)4-</t>
  </si>
  <si>
    <t>MethylGe</t>
  </si>
  <si>
    <t>As</t>
  </si>
  <si>
    <t>HAsO42- (V)</t>
  </si>
  <si>
    <t>As(OH)3 (III)</t>
  </si>
  <si>
    <t>Se</t>
  </si>
  <si>
    <t>SeO32- (IV)</t>
  </si>
  <si>
    <t>Br</t>
  </si>
  <si>
    <t>Br-</t>
  </si>
  <si>
    <t>Kr</t>
  </si>
  <si>
    <t>Rb</t>
  </si>
  <si>
    <t>Sr</t>
  </si>
  <si>
    <t>Y</t>
  </si>
  <si>
    <t>YCO3+</t>
  </si>
  <si>
    <t>Zr</t>
  </si>
  <si>
    <t>Zr(OH)4</t>
  </si>
  <si>
    <t>Nb</t>
  </si>
  <si>
    <t>Nb(OH)6-</t>
  </si>
  <si>
    <t>Mo</t>
  </si>
  <si>
    <t>Ru</t>
  </si>
  <si>
    <t>?</t>
  </si>
  <si>
    <t>&lt; 5E-5</t>
  </si>
  <si>
    <t>&lt; 0.005</t>
  </si>
  <si>
    <t>Rh</t>
  </si>
  <si>
    <t>Cd</t>
  </si>
  <si>
    <t>CdCl2</t>
  </si>
  <si>
    <t>Sn</t>
  </si>
  <si>
    <t>SnO(OH)3-</t>
  </si>
  <si>
    <t>Sb</t>
  </si>
  <si>
    <t>Sb(OH)6-</t>
  </si>
  <si>
    <t>TeO32- (VI)</t>
  </si>
  <si>
    <t>原子番号</t>
  </si>
  <si>
    <t>元素</t>
  </si>
  <si>
    <t>無機態溶存種</t>
  </si>
  <si>
    <t>鉛直分布の型</t>
  </si>
  <si>
    <t>大西洋の濃度</t>
  </si>
  <si>
    <t>太平洋の濃度</t>
  </si>
  <si>
    <t>全海洋平均濃度</t>
  </si>
  <si>
    <t>全海洋の総量</t>
  </si>
  <si>
    <t>原子量</t>
  </si>
  <si>
    <t>表層水 (nM)</t>
  </si>
  <si>
    <t>深層水 (nM)</t>
  </si>
  <si>
    <t>表面水 (nM)</t>
  </si>
  <si>
    <t>gas</t>
  </si>
  <si>
    <t>c</t>
  </si>
  <si>
    <t>Li, Y.-H., A Compendium of Geochemistry. (Princeton University Press, Princeton, 2000).</t>
  </si>
  <si>
    <t>Nozaki, Y., in Encyclopedia of Ocean Sciences, edited by John H. Steele, Steve A. Thorpe, and Karl K. Turekian (Academic Press, San Diego, 2001), Vol. 2, pp. 840-845.</t>
  </si>
  <si>
    <r>
      <t>IO</t>
    </r>
    <r>
      <rPr>
        <vertAlign val="subscript"/>
        <sz val="12"/>
        <rFont val="ＭＳ Ｐゴシック"/>
        <family val="0"/>
      </rPr>
      <t>3</t>
    </r>
    <r>
      <rPr>
        <vertAlign val="superscript"/>
        <sz val="12"/>
        <rFont val="ＭＳ Ｐゴシック"/>
        <family val="0"/>
      </rPr>
      <t>-</t>
    </r>
    <r>
      <rPr>
        <sz val="12"/>
        <rFont val="ＭＳ Ｐゴシック"/>
        <family val="0"/>
      </rPr>
      <t xml:space="preserve"> (V)</t>
    </r>
  </si>
  <si>
    <t>Xe</t>
  </si>
  <si>
    <t>Ba</t>
  </si>
  <si>
    <t>La</t>
  </si>
  <si>
    <t>Ce</t>
  </si>
  <si>
    <t>Pr</t>
  </si>
  <si>
    <t>PrCO3+</t>
  </si>
  <si>
    <t>NdCO3+</t>
  </si>
  <si>
    <t>Eu</t>
  </si>
  <si>
    <t>Gd</t>
  </si>
  <si>
    <t>GdCO3+</t>
  </si>
  <si>
    <t>Tb</t>
  </si>
  <si>
    <t>TbCO3+</t>
  </si>
  <si>
    <t>Dy</t>
  </si>
  <si>
    <t>Ho</t>
  </si>
  <si>
    <t>HoCO3+</t>
  </si>
  <si>
    <t>Tm</t>
  </si>
  <si>
    <t>TmCO3+</t>
  </si>
  <si>
    <t>Yb</t>
  </si>
  <si>
    <t>YbCO3+</t>
  </si>
  <si>
    <t>Lu</t>
  </si>
  <si>
    <t>LuCO3+</t>
  </si>
  <si>
    <t>Hf(OH)4</t>
  </si>
  <si>
    <t>Ta</t>
  </si>
  <si>
    <t>Ta(OH)5</t>
  </si>
  <si>
    <t>W</t>
  </si>
  <si>
    <t>WO42-</t>
  </si>
  <si>
    <t>Os</t>
  </si>
  <si>
    <t>H3OsO6-</t>
  </si>
  <si>
    <t>Ir</t>
  </si>
  <si>
    <t>IrCl63-</t>
  </si>
  <si>
    <t>Pt</t>
  </si>
  <si>
    <t>Tl</t>
  </si>
  <si>
    <r>
      <t>Tl</t>
    </r>
    <r>
      <rPr>
        <vertAlign val="superscript"/>
        <sz val="12"/>
        <rFont val="ＭＳ Ｐゴシック"/>
        <family val="0"/>
      </rPr>
      <t>+</t>
    </r>
  </si>
  <si>
    <t>Bi</t>
  </si>
  <si>
    <t>Th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</si>
</sst>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0.E+00"/>
  </numFmts>
  <fonts count="8">
    <font>
      <sz val="12"/>
      <name val="ＭＳ Ｐゴシック"/>
      <family val="0"/>
    </font>
    <font>
      <b/>
      <sz val="12"/>
      <name val="ＭＳ Ｐゴシック"/>
      <family val="0"/>
    </font>
    <font>
      <i/>
      <sz val="12"/>
      <name val="ＭＳ Ｐゴシック"/>
      <family val="0"/>
    </font>
    <font>
      <b/>
      <i/>
      <sz val="12"/>
      <name val="ＭＳ Ｐゴシック"/>
      <family val="0"/>
    </font>
    <font>
      <sz val="6"/>
      <name val="ＭＳ Ｐゴシック"/>
      <family val="0"/>
    </font>
    <font>
      <sz val="6"/>
      <name val="Osaka"/>
      <family val="3"/>
    </font>
    <font>
      <vertAlign val="subscript"/>
      <sz val="12"/>
      <name val="ＭＳ Ｐゴシック"/>
      <family val="0"/>
    </font>
    <font>
      <vertAlign val="superscript"/>
      <sz val="12"/>
      <name val="ＭＳ Ｐゴシック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76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176" fontId="0" fillId="0" borderId="3" xfId="0" applyNumberFormat="1" applyFont="1" applyBorder="1" applyAlignment="1">
      <alignment horizontal="center"/>
    </xf>
    <xf numFmtId="176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176" fontId="0" fillId="0" borderId="0" xfId="16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1" fontId="0" fillId="0" borderId="0" xfId="0" applyNumberFormat="1" applyFont="1" applyAlignment="1">
      <alignment horizontal="center"/>
    </xf>
    <xf numFmtId="11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workbookViewId="0" topLeftCell="A10">
      <selection activeCell="N10" sqref="N10"/>
    </sheetView>
  </sheetViews>
  <sheetFormatPr defaultColWidth="13.00390625" defaultRowHeight="14.25"/>
  <cols>
    <col min="1" max="1" width="9.50390625" style="1" customWidth="1"/>
    <col min="2" max="2" width="5.50390625" style="2" customWidth="1"/>
    <col min="3" max="3" width="14.875" style="2" customWidth="1"/>
    <col min="4" max="4" width="13.50390625" style="2" customWidth="1"/>
    <col min="5" max="5" width="13.50390625" style="3" customWidth="1"/>
    <col min="6" max="6" width="12.00390625" style="3" customWidth="1"/>
    <col min="7" max="7" width="13.50390625" style="3" customWidth="1"/>
    <col min="8" max="8" width="12.00390625" style="3" customWidth="1"/>
    <col min="9" max="9" width="15.50390625" style="3" customWidth="1"/>
    <col min="10" max="10" width="13.50390625" style="3" customWidth="1"/>
    <col min="11" max="11" width="12.50390625" style="5" customWidth="1"/>
    <col min="12" max="16384" width="14.125" style="6" customWidth="1"/>
  </cols>
  <sheetData>
    <row r="1" spans="1:11" s="11" customFormat="1" ht="18">
      <c r="A1" s="7" t="s">
        <v>174</v>
      </c>
      <c r="B1" s="8" t="s">
        <v>175</v>
      </c>
      <c r="C1" s="8" t="s">
        <v>176</v>
      </c>
      <c r="D1" s="8" t="s">
        <v>177</v>
      </c>
      <c r="E1" s="9" t="s">
        <v>178</v>
      </c>
      <c r="F1" s="9"/>
      <c r="G1" s="9" t="s">
        <v>179</v>
      </c>
      <c r="H1" s="9"/>
      <c r="I1" s="9" t="s">
        <v>180</v>
      </c>
      <c r="J1" s="9" t="s">
        <v>181</v>
      </c>
      <c r="K1" s="10" t="s">
        <v>182</v>
      </c>
    </row>
    <row r="2" spans="1:11" s="11" customFormat="1" ht="18">
      <c r="A2" s="12"/>
      <c r="B2" s="13"/>
      <c r="C2" s="13"/>
      <c r="D2" s="13"/>
      <c r="E2" s="14" t="s">
        <v>183</v>
      </c>
      <c r="F2" s="14" t="s">
        <v>184</v>
      </c>
      <c r="G2" s="14" t="s">
        <v>185</v>
      </c>
      <c r="H2" s="14" t="s">
        <v>184</v>
      </c>
      <c r="I2" s="15" t="s">
        <v>52</v>
      </c>
      <c r="J2" s="15" t="s">
        <v>53</v>
      </c>
      <c r="K2" s="16"/>
    </row>
    <row r="3" spans="1:11" s="19" customFormat="1" ht="18">
      <c r="A3" s="1">
        <v>1</v>
      </c>
      <c r="B3" s="2" t="s">
        <v>54</v>
      </c>
      <c r="C3" s="2" t="s">
        <v>55</v>
      </c>
      <c r="D3" s="2" t="s">
        <v>56</v>
      </c>
      <c r="E3" s="20">
        <v>111000000000</v>
      </c>
      <c r="F3" s="20">
        <v>111000000000</v>
      </c>
      <c r="G3" s="20">
        <v>111000000000</v>
      </c>
      <c r="H3" s="20">
        <v>111000000000</v>
      </c>
      <c r="I3" s="21">
        <f>AVERAGE(F3,H3)*K3</f>
        <v>111881340000</v>
      </c>
      <c r="J3" s="20">
        <f aca="true" t="shared" si="0" ref="J3:J49">1.4E+21*I3*0.000000001/1000000</f>
        <v>1.5663387600000003E+17</v>
      </c>
      <c r="K3" s="6">
        <v>1.00794</v>
      </c>
    </row>
    <row r="4" spans="1:11" s="19" customFormat="1" ht="18">
      <c r="A4" s="1">
        <v>2</v>
      </c>
      <c r="B4" s="2" t="s">
        <v>57</v>
      </c>
      <c r="C4" s="2" t="s">
        <v>58</v>
      </c>
      <c r="D4" s="2" t="s">
        <v>56</v>
      </c>
      <c r="E4" s="3">
        <v>1.9</v>
      </c>
      <c r="F4" s="3">
        <v>1.9</v>
      </c>
      <c r="G4" s="3">
        <v>1.9</v>
      </c>
      <c r="H4" s="3">
        <v>1.9</v>
      </c>
      <c r="I4" s="4">
        <f>AVERAGE(F4,H4)*K4</f>
        <v>7.6049438</v>
      </c>
      <c r="J4" s="3">
        <f t="shared" si="0"/>
        <v>10646921.32</v>
      </c>
      <c r="K4" s="6">
        <v>4.002602</v>
      </c>
    </row>
    <row r="5" spans="1:11" s="19" customFormat="1" ht="18">
      <c r="A5" s="1">
        <v>3</v>
      </c>
      <c r="B5" s="2" t="s">
        <v>59</v>
      </c>
      <c r="C5" s="2" t="s">
        <v>60</v>
      </c>
      <c r="D5" s="2" t="s">
        <v>56</v>
      </c>
      <c r="E5" s="20">
        <v>26700</v>
      </c>
      <c r="F5" s="20">
        <v>26700</v>
      </c>
      <c r="G5" s="20">
        <v>26700</v>
      </c>
      <c r="H5" s="20">
        <v>26700</v>
      </c>
      <c r="I5" s="20">
        <v>26700</v>
      </c>
      <c r="J5" s="20">
        <f t="shared" si="0"/>
        <v>37380000000</v>
      </c>
      <c r="K5" s="6">
        <v>6.941</v>
      </c>
    </row>
    <row r="6" spans="1:11" ht="18">
      <c r="A6" s="1">
        <v>4</v>
      </c>
      <c r="B6" s="2" t="s">
        <v>61</v>
      </c>
      <c r="C6" s="2" t="s">
        <v>62</v>
      </c>
      <c r="D6" s="2" t="s">
        <v>63</v>
      </c>
      <c r="E6" s="3">
        <v>0.01</v>
      </c>
      <c r="F6" s="3">
        <v>0.02</v>
      </c>
      <c r="G6" s="3">
        <v>0.004</v>
      </c>
      <c r="H6" s="3">
        <v>0.025</v>
      </c>
      <c r="I6" s="4">
        <f>AVERAGE(F6,H6)*K6</f>
        <v>0.202774095</v>
      </c>
      <c r="J6" s="3">
        <f t="shared" si="0"/>
        <v>283883.733</v>
      </c>
      <c r="K6" s="6">
        <v>9.012182</v>
      </c>
    </row>
    <row r="7" spans="1:11" ht="18">
      <c r="A7" s="1">
        <v>5</v>
      </c>
      <c r="B7" s="2" t="s">
        <v>64</v>
      </c>
      <c r="C7" s="2" t="s">
        <v>49</v>
      </c>
      <c r="D7" s="2" t="s">
        <v>187</v>
      </c>
      <c r="E7" s="20">
        <v>428000</v>
      </c>
      <c r="F7" s="20">
        <v>428000</v>
      </c>
      <c r="G7" s="20">
        <v>428000</v>
      </c>
      <c r="H7" s="20">
        <v>428000</v>
      </c>
      <c r="I7" s="21">
        <v>428000</v>
      </c>
      <c r="J7" s="20">
        <f t="shared" si="0"/>
        <v>599200000000.0001</v>
      </c>
      <c r="K7" s="6">
        <v>10.811</v>
      </c>
    </row>
    <row r="8" spans="1:11" ht="18">
      <c r="A8" s="1">
        <v>6</v>
      </c>
      <c r="B8" s="2" t="s">
        <v>65</v>
      </c>
      <c r="C8" s="2" t="s">
        <v>66</v>
      </c>
      <c r="D8" s="2" t="s">
        <v>67</v>
      </c>
      <c r="E8" s="3">
        <v>2000000</v>
      </c>
      <c r="F8" s="3">
        <v>2200000</v>
      </c>
      <c r="G8" s="3">
        <v>2000000</v>
      </c>
      <c r="H8" s="3">
        <v>2400000</v>
      </c>
      <c r="I8" s="4">
        <f>AVERAGE(F8,H8)*K8</f>
        <v>27624610</v>
      </c>
      <c r="J8" s="3">
        <f t="shared" si="0"/>
        <v>38674454000000</v>
      </c>
      <c r="K8" s="6">
        <v>12.0107</v>
      </c>
    </row>
    <row r="9" spans="1:11" ht="18">
      <c r="A9" s="1">
        <v>7</v>
      </c>
      <c r="B9" s="2" t="s">
        <v>68</v>
      </c>
      <c r="C9" s="2" t="s">
        <v>69</v>
      </c>
      <c r="D9" s="2" t="s">
        <v>70</v>
      </c>
      <c r="E9" s="20">
        <v>590000</v>
      </c>
      <c r="F9" s="20">
        <v>590000</v>
      </c>
      <c r="G9" s="20">
        <v>590000</v>
      </c>
      <c r="H9" s="20">
        <v>590000</v>
      </c>
      <c r="I9" s="21">
        <f>AVERAGE(F9,H9)*K9</f>
        <v>8263953</v>
      </c>
      <c r="J9" s="20">
        <f t="shared" si="0"/>
        <v>11569534200000</v>
      </c>
      <c r="K9" s="6">
        <v>14.0067</v>
      </c>
    </row>
    <row r="10" spans="1:11" ht="18">
      <c r="A10" s="1">
        <v>7</v>
      </c>
      <c r="B10" s="2" t="s">
        <v>68</v>
      </c>
      <c r="C10" s="2" t="s">
        <v>71</v>
      </c>
      <c r="D10" s="2" t="s">
        <v>72</v>
      </c>
      <c r="E10" s="3">
        <v>10</v>
      </c>
      <c r="F10" s="3">
        <v>20000</v>
      </c>
      <c r="G10" s="3">
        <v>10</v>
      </c>
      <c r="H10" s="3">
        <v>40000</v>
      </c>
      <c r="I10" s="4">
        <f>AVERAGE(F10,H10)*K10</f>
        <v>420201</v>
      </c>
      <c r="J10" s="3">
        <f t="shared" si="0"/>
        <v>588281400000</v>
      </c>
      <c r="K10" s="6">
        <v>14.0067</v>
      </c>
    </row>
    <row r="11" spans="1:11" ht="18">
      <c r="A11" s="1">
        <v>8</v>
      </c>
      <c r="B11" s="2" t="s">
        <v>73</v>
      </c>
      <c r="C11" s="2" t="s">
        <v>74</v>
      </c>
      <c r="D11" s="2" t="s">
        <v>75</v>
      </c>
      <c r="E11" s="3">
        <v>200000</v>
      </c>
      <c r="F11" s="3">
        <v>250000</v>
      </c>
      <c r="G11" s="3">
        <v>200000</v>
      </c>
      <c r="H11" s="3">
        <v>150000</v>
      </c>
      <c r="I11" s="4">
        <f>AVERAGE(F11,H11)*K11</f>
        <v>3199880</v>
      </c>
      <c r="J11" s="3">
        <f t="shared" si="0"/>
        <v>4479832000000</v>
      </c>
      <c r="K11" s="6">
        <v>15.9994</v>
      </c>
    </row>
    <row r="12" spans="1:11" ht="18">
      <c r="A12" s="1">
        <v>9</v>
      </c>
      <c r="B12" s="2" t="s">
        <v>76</v>
      </c>
      <c r="C12" s="2" t="s">
        <v>77</v>
      </c>
      <c r="D12" s="2" t="s">
        <v>78</v>
      </c>
      <c r="E12" s="20">
        <v>70000</v>
      </c>
      <c r="F12" s="20">
        <v>70000</v>
      </c>
      <c r="G12" s="20">
        <v>70000</v>
      </c>
      <c r="H12" s="20">
        <v>70000</v>
      </c>
      <c r="I12" s="21">
        <v>70000</v>
      </c>
      <c r="J12" s="20">
        <f t="shared" si="0"/>
        <v>98000000000</v>
      </c>
      <c r="K12" s="6">
        <v>18.9984032</v>
      </c>
    </row>
    <row r="13" spans="1:11" ht="18">
      <c r="A13" s="1">
        <v>10</v>
      </c>
      <c r="B13" s="2" t="s">
        <v>79</v>
      </c>
      <c r="C13" s="2" t="s">
        <v>80</v>
      </c>
      <c r="D13" s="2" t="s">
        <v>78</v>
      </c>
      <c r="E13" s="3">
        <v>7.9</v>
      </c>
      <c r="F13" s="3">
        <v>7.9</v>
      </c>
      <c r="G13" s="3">
        <v>7.9</v>
      </c>
      <c r="H13" s="3">
        <v>7.9</v>
      </c>
      <c r="I13" s="4">
        <f aca="true" t="shared" si="1" ref="I13:I18">AVERAGE(F13,H13)*K13</f>
        <v>159.41963</v>
      </c>
      <c r="J13" s="3">
        <f t="shared" si="0"/>
        <v>223187482.00000003</v>
      </c>
      <c r="K13" s="6">
        <v>20.1797</v>
      </c>
    </row>
    <row r="14" spans="1:11" ht="18">
      <c r="A14" s="1">
        <v>11</v>
      </c>
      <c r="B14" s="2" t="s">
        <v>81</v>
      </c>
      <c r="C14" s="2" t="s">
        <v>82</v>
      </c>
      <c r="D14" s="2" t="s">
        <v>78</v>
      </c>
      <c r="E14" s="20">
        <v>482000000</v>
      </c>
      <c r="F14" s="20">
        <v>482000000</v>
      </c>
      <c r="G14" s="20">
        <v>482000000</v>
      </c>
      <c r="H14" s="20">
        <v>482000000</v>
      </c>
      <c r="I14" s="21">
        <f t="shared" si="1"/>
        <v>11081068792.960001</v>
      </c>
      <c r="J14" s="20">
        <f t="shared" si="0"/>
        <v>15513496310144004</v>
      </c>
      <c r="K14" s="6">
        <v>22.98976928</v>
      </c>
    </row>
    <row r="15" spans="1:11" ht="18">
      <c r="A15" s="1">
        <v>12</v>
      </c>
      <c r="B15" s="2" t="s">
        <v>83</v>
      </c>
      <c r="C15" s="2" t="s">
        <v>84</v>
      </c>
      <c r="D15" s="2" t="s">
        <v>78</v>
      </c>
      <c r="E15" s="20">
        <v>55000000</v>
      </c>
      <c r="F15" s="20">
        <v>55000000</v>
      </c>
      <c r="G15" s="20">
        <v>55000000</v>
      </c>
      <c r="H15" s="20">
        <v>55000000</v>
      </c>
      <c r="I15" s="21">
        <f t="shared" si="1"/>
        <v>1336775000</v>
      </c>
      <c r="J15" s="20">
        <f t="shared" si="0"/>
        <v>1871485000000000</v>
      </c>
      <c r="K15" s="6">
        <v>24.305</v>
      </c>
    </row>
    <row r="16" spans="1:11" ht="18">
      <c r="A16" s="1">
        <v>13</v>
      </c>
      <c r="B16" s="2" t="s">
        <v>85</v>
      </c>
      <c r="C16" s="2" t="s">
        <v>86</v>
      </c>
      <c r="D16" s="2" t="s">
        <v>63</v>
      </c>
      <c r="E16" s="17">
        <v>37</v>
      </c>
      <c r="F16" s="3">
        <v>20</v>
      </c>
      <c r="G16" s="3">
        <v>5</v>
      </c>
      <c r="H16" s="3">
        <v>1</v>
      </c>
      <c r="I16" s="4">
        <f t="shared" si="1"/>
        <v>283.3061553</v>
      </c>
      <c r="J16" s="3">
        <f t="shared" si="0"/>
        <v>396628617.4200001</v>
      </c>
      <c r="K16" s="6">
        <v>26.9815386</v>
      </c>
    </row>
    <row r="17" spans="1:11" ht="18">
      <c r="A17" s="1">
        <v>14</v>
      </c>
      <c r="B17" s="2" t="s">
        <v>87</v>
      </c>
      <c r="C17" s="2" t="s">
        <v>88</v>
      </c>
      <c r="D17" s="2" t="s">
        <v>89</v>
      </c>
      <c r="E17" s="3">
        <v>1000</v>
      </c>
      <c r="F17" s="3">
        <v>30000</v>
      </c>
      <c r="G17" s="3">
        <v>1000</v>
      </c>
      <c r="H17" s="3">
        <v>150000</v>
      </c>
      <c r="I17" s="4">
        <f t="shared" si="1"/>
        <v>2527695</v>
      </c>
      <c r="J17" s="3">
        <f t="shared" si="0"/>
        <v>3538773000000</v>
      </c>
      <c r="K17" s="6">
        <v>28.0855</v>
      </c>
    </row>
    <row r="18" spans="1:11" ht="18">
      <c r="A18" s="1">
        <v>15</v>
      </c>
      <c r="B18" s="2" t="s">
        <v>90</v>
      </c>
      <c r="C18" s="2" t="s">
        <v>91</v>
      </c>
      <c r="D18" s="2" t="s">
        <v>89</v>
      </c>
      <c r="E18" s="3">
        <v>1</v>
      </c>
      <c r="F18" s="3">
        <v>1400</v>
      </c>
      <c r="G18" s="3">
        <v>1</v>
      </c>
      <c r="H18" s="3">
        <v>2800</v>
      </c>
      <c r="I18" s="4">
        <f t="shared" si="1"/>
        <v>65044.900200000004</v>
      </c>
      <c r="J18" s="3">
        <f t="shared" si="0"/>
        <v>91062860280.00002</v>
      </c>
      <c r="K18" s="6">
        <v>30.973762</v>
      </c>
    </row>
    <row r="19" spans="1:11" ht="18">
      <c r="A19" s="1">
        <v>16</v>
      </c>
      <c r="B19" s="2" t="s">
        <v>92</v>
      </c>
      <c r="C19" s="2" t="s">
        <v>93</v>
      </c>
      <c r="D19" s="2" t="s">
        <v>78</v>
      </c>
      <c r="E19" s="20">
        <v>29000000</v>
      </c>
      <c r="F19" s="20">
        <v>29000000</v>
      </c>
      <c r="G19" s="20">
        <v>29000000</v>
      </c>
      <c r="H19" s="20">
        <v>29000000</v>
      </c>
      <c r="I19" s="21">
        <v>29000000</v>
      </c>
      <c r="J19" s="20">
        <f t="shared" si="0"/>
        <v>40600000000000.01</v>
      </c>
      <c r="K19" s="6">
        <v>32.065</v>
      </c>
    </row>
    <row r="20" spans="1:11" ht="18">
      <c r="A20" s="18">
        <v>17</v>
      </c>
      <c r="B20" s="11" t="s">
        <v>94</v>
      </c>
      <c r="C20" s="11" t="s">
        <v>95</v>
      </c>
      <c r="D20" s="11" t="s">
        <v>78</v>
      </c>
      <c r="E20" s="21">
        <v>562000000</v>
      </c>
      <c r="F20" s="21">
        <v>562000001</v>
      </c>
      <c r="G20" s="21">
        <v>562000002</v>
      </c>
      <c r="H20" s="21">
        <v>562000003</v>
      </c>
      <c r="I20" s="21">
        <f>AVERAGE(F20,H20)*K20</f>
        <v>19924586070.906002</v>
      </c>
      <c r="J20" s="21">
        <f t="shared" si="0"/>
        <v>27894420499268410</v>
      </c>
      <c r="K20" s="6">
        <v>35.453</v>
      </c>
    </row>
    <row r="21" spans="1:11" ht="18">
      <c r="A21" s="1">
        <v>18</v>
      </c>
      <c r="B21" s="2" t="s">
        <v>96</v>
      </c>
      <c r="C21" s="2" t="s">
        <v>80</v>
      </c>
      <c r="D21" s="2" t="s">
        <v>78</v>
      </c>
      <c r="E21" s="20">
        <v>16000</v>
      </c>
      <c r="F21" s="20">
        <v>16000</v>
      </c>
      <c r="G21" s="20">
        <v>16000</v>
      </c>
      <c r="H21" s="20">
        <v>16000</v>
      </c>
      <c r="I21" s="21">
        <f>AVERAGE(F21,H21)*K21</f>
        <v>639168</v>
      </c>
      <c r="J21" s="20">
        <f t="shared" si="0"/>
        <v>894835200000.0001</v>
      </c>
      <c r="K21" s="6">
        <v>39.948</v>
      </c>
    </row>
    <row r="22" spans="1:11" ht="18">
      <c r="A22" s="1">
        <v>19</v>
      </c>
      <c r="B22" s="2" t="s">
        <v>97</v>
      </c>
      <c r="C22" s="2" t="s">
        <v>98</v>
      </c>
      <c r="D22" s="2" t="s">
        <v>78</v>
      </c>
      <c r="E22" s="20">
        <v>10500000</v>
      </c>
      <c r="F22" s="20">
        <v>10500000</v>
      </c>
      <c r="G22" s="20">
        <v>10500000</v>
      </c>
      <c r="H22" s="20">
        <v>10500000</v>
      </c>
      <c r="I22" s="21">
        <v>10500000</v>
      </c>
      <c r="J22" s="20">
        <f t="shared" si="0"/>
        <v>14700000000000.002</v>
      </c>
      <c r="K22" s="6">
        <v>39.0983</v>
      </c>
    </row>
    <row r="23" spans="1:11" ht="18">
      <c r="A23" s="1">
        <v>20</v>
      </c>
      <c r="B23" s="2" t="s">
        <v>99</v>
      </c>
      <c r="C23" s="2" t="s">
        <v>100</v>
      </c>
      <c r="D23" s="2" t="s">
        <v>101</v>
      </c>
      <c r="E23" s="20">
        <v>10000000</v>
      </c>
      <c r="F23" s="20">
        <v>10000000</v>
      </c>
      <c r="G23" s="20">
        <v>10000000</v>
      </c>
      <c r="H23" s="20">
        <v>10000000</v>
      </c>
      <c r="I23" s="21">
        <f aca="true" t="shared" si="2" ref="I23:I41">AVERAGE(F23,H23)*K23</f>
        <v>400780000</v>
      </c>
      <c r="J23" s="20">
        <f t="shared" si="0"/>
        <v>561092000000000.06</v>
      </c>
      <c r="K23" s="6">
        <v>40.078</v>
      </c>
    </row>
    <row r="24" spans="1:11" ht="18">
      <c r="A24" s="1">
        <v>21</v>
      </c>
      <c r="B24" s="2" t="s">
        <v>102</v>
      </c>
      <c r="C24" s="2" t="s">
        <v>103</v>
      </c>
      <c r="D24" s="2" t="s">
        <v>63</v>
      </c>
      <c r="E24" s="3">
        <v>0.014</v>
      </c>
      <c r="F24" s="3">
        <v>0.02</v>
      </c>
      <c r="G24" s="3">
        <v>0.008</v>
      </c>
      <c r="H24" s="3">
        <v>0.018</v>
      </c>
      <c r="I24" s="4">
        <f t="shared" si="2"/>
        <v>0.8541623279999999</v>
      </c>
      <c r="J24" s="3">
        <f t="shared" si="0"/>
        <v>1195827.2592</v>
      </c>
      <c r="K24" s="6">
        <v>44.955912</v>
      </c>
    </row>
    <row r="25" spans="1:11" ht="18">
      <c r="A25" s="1">
        <v>22</v>
      </c>
      <c r="B25" s="2" t="s">
        <v>104</v>
      </c>
      <c r="C25" s="2" t="s">
        <v>105</v>
      </c>
      <c r="D25" s="2" t="s">
        <v>63</v>
      </c>
      <c r="E25" s="3">
        <v>0.06</v>
      </c>
      <c r="F25" s="3">
        <v>0.3</v>
      </c>
      <c r="G25" s="3">
        <v>0.005</v>
      </c>
      <c r="H25" s="3">
        <v>0.2</v>
      </c>
      <c r="I25" s="4">
        <f t="shared" si="2"/>
        <v>11.96675</v>
      </c>
      <c r="J25" s="3">
        <f t="shared" si="0"/>
        <v>16753450</v>
      </c>
      <c r="K25" s="6">
        <v>47.867</v>
      </c>
    </row>
    <row r="26" spans="1:11" ht="18">
      <c r="A26" s="1">
        <v>23</v>
      </c>
      <c r="B26" s="2" t="s">
        <v>106</v>
      </c>
      <c r="C26" s="2" t="s">
        <v>127</v>
      </c>
      <c r="D26" s="2" t="s">
        <v>51</v>
      </c>
      <c r="E26" s="3">
        <v>35</v>
      </c>
      <c r="F26" s="3">
        <v>35</v>
      </c>
      <c r="G26" s="3">
        <v>35</v>
      </c>
      <c r="H26" s="3">
        <v>37</v>
      </c>
      <c r="I26" s="4">
        <f t="shared" si="2"/>
        <v>1833.894</v>
      </c>
      <c r="J26" s="3">
        <f t="shared" si="0"/>
        <v>2567451600</v>
      </c>
      <c r="K26" s="6">
        <v>50.9415</v>
      </c>
    </row>
    <row r="27" spans="1:11" ht="18">
      <c r="A27" s="1">
        <v>24</v>
      </c>
      <c r="B27" s="2" t="s">
        <v>128</v>
      </c>
      <c r="C27" s="2" t="s">
        <v>129</v>
      </c>
      <c r="D27" s="2" t="s">
        <v>50</v>
      </c>
      <c r="E27" s="3">
        <v>3.5</v>
      </c>
      <c r="F27" s="3">
        <v>4.5</v>
      </c>
      <c r="G27" s="3">
        <v>3</v>
      </c>
      <c r="H27" s="3">
        <v>5</v>
      </c>
      <c r="I27" s="4">
        <f t="shared" si="2"/>
        <v>246.981475</v>
      </c>
      <c r="J27" s="3">
        <f t="shared" si="0"/>
        <v>345774065</v>
      </c>
      <c r="K27" s="6">
        <v>51.9961</v>
      </c>
    </row>
    <row r="28" spans="1:11" ht="18">
      <c r="A28" s="1">
        <v>24</v>
      </c>
      <c r="B28" s="2" t="s">
        <v>128</v>
      </c>
      <c r="C28" s="2" t="s">
        <v>107</v>
      </c>
      <c r="D28" s="2" t="s">
        <v>130</v>
      </c>
      <c r="G28" s="3">
        <v>0.2</v>
      </c>
      <c r="H28" s="3">
        <v>0.05</v>
      </c>
      <c r="I28" s="4">
        <f t="shared" si="2"/>
        <v>2.599805</v>
      </c>
      <c r="J28" s="3">
        <f t="shared" si="0"/>
        <v>3639727</v>
      </c>
      <c r="K28" s="6">
        <v>51.9961</v>
      </c>
    </row>
    <row r="29" spans="1:11" ht="18">
      <c r="A29" s="1">
        <v>25</v>
      </c>
      <c r="B29" s="2" t="s">
        <v>131</v>
      </c>
      <c r="C29" s="2" t="s">
        <v>132</v>
      </c>
      <c r="D29" s="2" t="s">
        <v>130</v>
      </c>
      <c r="E29" s="3">
        <v>2</v>
      </c>
      <c r="F29" s="3">
        <v>0.5</v>
      </c>
      <c r="G29" s="3">
        <v>0.8</v>
      </c>
      <c r="H29" s="3">
        <v>0.2</v>
      </c>
      <c r="I29" s="3">
        <f t="shared" si="2"/>
        <v>19.22831575</v>
      </c>
      <c r="J29" s="3">
        <f t="shared" si="0"/>
        <v>26919642.05</v>
      </c>
      <c r="K29" s="6">
        <v>54.938045</v>
      </c>
    </row>
    <row r="30" spans="1:11" ht="18">
      <c r="A30" s="1">
        <v>26</v>
      </c>
      <c r="B30" s="2" t="s">
        <v>133</v>
      </c>
      <c r="C30" s="2" t="s">
        <v>108</v>
      </c>
      <c r="D30" s="2" t="s">
        <v>48</v>
      </c>
      <c r="E30" s="3">
        <v>0.2</v>
      </c>
      <c r="F30" s="3">
        <v>1</v>
      </c>
      <c r="G30" s="3">
        <v>0.02</v>
      </c>
      <c r="H30" s="3">
        <v>1</v>
      </c>
      <c r="I30" s="4">
        <f t="shared" si="2"/>
        <v>55.845</v>
      </c>
      <c r="J30" s="3">
        <f t="shared" si="0"/>
        <v>78183000</v>
      </c>
      <c r="K30" s="6">
        <v>55.845</v>
      </c>
    </row>
    <row r="31" spans="1:11" ht="18">
      <c r="A31" s="1">
        <v>27</v>
      </c>
      <c r="B31" s="2" t="s">
        <v>134</v>
      </c>
      <c r="C31" s="2" t="s">
        <v>135</v>
      </c>
      <c r="D31" s="2" t="s">
        <v>48</v>
      </c>
      <c r="G31" s="3">
        <v>0.05</v>
      </c>
      <c r="H31" s="3">
        <v>0.02</v>
      </c>
      <c r="I31" s="4">
        <f t="shared" si="2"/>
        <v>1.1786638999999999</v>
      </c>
      <c r="J31" s="3">
        <f t="shared" si="0"/>
        <v>1650129.46</v>
      </c>
      <c r="K31" s="6">
        <v>58.933195</v>
      </c>
    </row>
    <row r="32" spans="1:11" ht="18">
      <c r="A32" s="1">
        <v>28</v>
      </c>
      <c r="B32" s="2" t="s">
        <v>136</v>
      </c>
      <c r="C32" s="2" t="s">
        <v>137</v>
      </c>
      <c r="D32" s="2" t="s">
        <v>50</v>
      </c>
      <c r="E32" s="3">
        <v>2</v>
      </c>
      <c r="F32" s="3">
        <v>7</v>
      </c>
      <c r="G32" s="3">
        <v>2</v>
      </c>
      <c r="H32" s="3">
        <v>10</v>
      </c>
      <c r="I32" s="4">
        <f t="shared" si="2"/>
        <v>498.8939</v>
      </c>
      <c r="J32" s="3">
        <f t="shared" si="0"/>
        <v>698451460</v>
      </c>
      <c r="K32" s="6">
        <v>58.6934</v>
      </c>
    </row>
    <row r="33" spans="1:11" ht="18">
      <c r="A33" s="1">
        <v>29</v>
      </c>
      <c r="B33" s="2" t="s">
        <v>138</v>
      </c>
      <c r="C33" s="2" t="s">
        <v>139</v>
      </c>
      <c r="D33" s="2" t="s">
        <v>48</v>
      </c>
      <c r="E33" s="3">
        <v>1.3</v>
      </c>
      <c r="F33" s="3">
        <v>2</v>
      </c>
      <c r="G33" s="3">
        <v>1.3</v>
      </c>
      <c r="H33" s="3">
        <v>4.5</v>
      </c>
      <c r="I33" s="4">
        <f t="shared" si="2"/>
        <v>206.5245</v>
      </c>
      <c r="J33" s="3">
        <f t="shared" si="0"/>
        <v>289134300</v>
      </c>
      <c r="K33" s="6">
        <v>63.546</v>
      </c>
    </row>
    <row r="34" spans="1:11" ht="18">
      <c r="A34" s="1">
        <v>30</v>
      </c>
      <c r="B34" s="2" t="s">
        <v>140</v>
      </c>
      <c r="C34" s="2" t="s">
        <v>141</v>
      </c>
      <c r="D34" s="2" t="s">
        <v>50</v>
      </c>
      <c r="E34" s="4">
        <v>0.8</v>
      </c>
      <c r="F34" s="3">
        <v>1.6</v>
      </c>
      <c r="G34" s="3">
        <v>0.1</v>
      </c>
      <c r="H34" s="3">
        <v>8.2</v>
      </c>
      <c r="I34" s="4">
        <f t="shared" si="2"/>
        <v>320.36199999999997</v>
      </c>
      <c r="J34" s="3">
        <f t="shared" si="0"/>
        <v>448506799.99999994</v>
      </c>
      <c r="K34" s="6">
        <v>65.38</v>
      </c>
    </row>
    <row r="35" spans="1:11" ht="18">
      <c r="A35" s="1">
        <v>31</v>
      </c>
      <c r="B35" s="2" t="s">
        <v>142</v>
      </c>
      <c r="C35" s="2" t="s">
        <v>143</v>
      </c>
      <c r="D35" s="2" t="s">
        <v>48</v>
      </c>
      <c r="E35" s="3">
        <v>0.045</v>
      </c>
      <c r="F35" s="3">
        <v>0.03</v>
      </c>
      <c r="G35" s="3">
        <v>0.02</v>
      </c>
      <c r="H35" s="3">
        <v>0.025</v>
      </c>
      <c r="I35" s="4">
        <f t="shared" si="2"/>
        <v>1.9173825</v>
      </c>
      <c r="J35" s="3">
        <f t="shared" si="0"/>
        <v>2684335.5000000005</v>
      </c>
      <c r="K35" s="6">
        <v>69.723</v>
      </c>
    </row>
    <row r="36" spans="1:11" ht="18">
      <c r="A36" s="1">
        <v>32</v>
      </c>
      <c r="B36" s="2" t="s">
        <v>109</v>
      </c>
      <c r="C36" s="2" t="s">
        <v>110</v>
      </c>
      <c r="D36" s="2" t="s">
        <v>50</v>
      </c>
      <c r="E36" s="3">
        <v>0.001</v>
      </c>
      <c r="F36" s="3">
        <v>0.02</v>
      </c>
      <c r="G36" s="3">
        <v>0.005</v>
      </c>
      <c r="H36" s="3">
        <v>0.1</v>
      </c>
      <c r="I36" s="4">
        <f t="shared" si="2"/>
        <v>4.3584000000000005</v>
      </c>
      <c r="J36" s="3">
        <f t="shared" si="0"/>
        <v>6101760.000000001</v>
      </c>
      <c r="K36" s="6">
        <v>72.64</v>
      </c>
    </row>
    <row r="37" spans="1:11" s="19" customFormat="1" ht="18">
      <c r="A37" s="18">
        <v>32</v>
      </c>
      <c r="B37" s="11" t="s">
        <v>109</v>
      </c>
      <c r="C37" s="11" t="s">
        <v>144</v>
      </c>
      <c r="D37" s="11" t="s">
        <v>187</v>
      </c>
      <c r="E37" s="4">
        <v>0.4</v>
      </c>
      <c r="F37" s="4">
        <v>0.4</v>
      </c>
      <c r="G37" s="4">
        <v>0.4</v>
      </c>
      <c r="H37" s="4">
        <v>0.4</v>
      </c>
      <c r="I37" s="4">
        <f t="shared" si="2"/>
        <v>29.056</v>
      </c>
      <c r="J37" s="4">
        <f t="shared" si="0"/>
        <v>40678400</v>
      </c>
      <c r="K37" s="6">
        <v>72.64</v>
      </c>
    </row>
    <row r="38" spans="1:11" ht="18">
      <c r="A38" s="1">
        <v>33</v>
      </c>
      <c r="B38" s="2" t="s">
        <v>145</v>
      </c>
      <c r="C38" s="2" t="s">
        <v>146</v>
      </c>
      <c r="D38" s="2" t="s">
        <v>50</v>
      </c>
      <c r="E38" s="3">
        <v>20</v>
      </c>
      <c r="F38" s="3">
        <v>21</v>
      </c>
      <c r="G38" s="3">
        <v>20</v>
      </c>
      <c r="H38" s="3">
        <v>24</v>
      </c>
      <c r="I38" s="4">
        <f t="shared" si="2"/>
        <v>1685.7359999999999</v>
      </c>
      <c r="J38" s="3">
        <f t="shared" si="0"/>
        <v>2360030400</v>
      </c>
      <c r="K38" s="6">
        <v>74.9216</v>
      </c>
    </row>
    <row r="39" spans="1:11" ht="18">
      <c r="A39" s="1">
        <v>33</v>
      </c>
      <c r="B39" s="2" t="s">
        <v>145</v>
      </c>
      <c r="C39" s="2" t="s">
        <v>147</v>
      </c>
      <c r="D39" s="2" t="s">
        <v>130</v>
      </c>
      <c r="G39" s="3">
        <v>0.3</v>
      </c>
      <c r="H39" s="3">
        <v>0.07</v>
      </c>
      <c r="I39" s="4">
        <f t="shared" si="2"/>
        <v>5.244512</v>
      </c>
      <c r="J39" s="3">
        <f t="shared" si="0"/>
        <v>7342316.8</v>
      </c>
      <c r="K39" s="6">
        <v>74.9216</v>
      </c>
    </row>
    <row r="40" spans="1:11" ht="18">
      <c r="A40" s="1">
        <v>34</v>
      </c>
      <c r="B40" s="2" t="s">
        <v>148</v>
      </c>
      <c r="C40" s="2" t="s">
        <v>111</v>
      </c>
      <c r="D40" s="2" t="s">
        <v>50</v>
      </c>
      <c r="E40" s="3">
        <v>0.5</v>
      </c>
      <c r="F40" s="3">
        <v>1</v>
      </c>
      <c r="G40" s="3">
        <v>0.5</v>
      </c>
      <c r="H40" s="3">
        <v>1.3</v>
      </c>
      <c r="I40" s="4">
        <f t="shared" si="2"/>
        <v>90.80399999999999</v>
      </c>
      <c r="J40" s="3">
        <f t="shared" si="0"/>
        <v>127125599.99999999</v>
      </c>
      <c r="K40" s="6">
        <v>78.96</v>
      </c>
    </row>
    <row r="41" spans="1:11" ht="18">
      <c r="A41" s="1">
        <v>34</v>
      </c>
      <c r="B41" s="2" t="s">
        <v>148</v>
      </c>
      <c r="C41" s="2" t="s">
        <v>149</v>
      </c>
      <c r="D41" s="2" t="s">
        <v>50</v>
      </c>
      <c r="E41" s="3">
        <v>0.03</v>
      </c>
      <c r="F41" s="3">
        <v>0.5</v>
      </c>
      <c r="G41" s="3">
        <v>0.07</v>
      </c>
      <c r="H41" s="3">
        <v>0.9</v>
      </c>
      <c r="I41" s="4">
        <f t="shared" si="2"/>
        <v>55.27199999999999</v>
      </c>
      <c r="J41" s="3">
        <f t="shared" si="0"/>
        <v>77380799.99999999</v>
      </c>
      <c r="K41" s="6">
        <v>78.96</v>
      </c>
    </row>
    <row r="42" spans="1:11" ht="18">
      <c r="A42" s="1">
        <v>35</v>
      </c>
      <c r="B42" s="2" t="s">
        <v>150</v>
      </c>
      <c r="C42" s="2" t="s">
        <v>151</v>
      </c>
      <c r="D42" s="2" t="s">
        <v>187</v>
      </c>
      <c r="E42" s="20">
        <v>870000</v>
      </c>
      <c r="F42" s="20">
        <v>870000</v>
      </c>
      <c r="G42" s="20">
        <v>870000</v>
      </c>
      <c r="H42" s="20">
        <v>870000</v>
      </c>
      <c r="I42" s="21">
        <v>870000</v>
      </c>
      <c r="J42" s="20">
        <f t="shared" si="0"/>
        <v>1218000000000</v>
      </c>
      <c r="K42" s="6">
        <v>79.904</v>
      </c>
    </row>
    <row r="43" spans="1:11" ht="18">
      <c r="A43" s="1">
        <v>36</v>
      </c>
      <c r="B43" s="2" t="s">
        <v>152</v>
      </c>
      <c r="C43" s="2" t="s">
        <v>186</v>
      </c>
      <c r="D43" s="2" t="s">
        <v>187</v>
      </c>
      <c r="E43" s="3">
        <v>3.7</v>
      </c>
      <c r="F43" s="3">
        <v>3.7</v>
      </c>
      <c r="G43" s="3">
        <v>3.7</v>
      </c>
      <c r="H43" s="3">
        <v>3.7</v>
      </c>
      <c r="I43" s="4">
        <f>AVERAGE(F43,H43)*K43</f>
        <v>310.05260000000004</v>
      </c>
      <c r="J43" s="3">
        <f t="shared" si="0"/>
        <v>434073640.0000001</v>
      </c>
      <c r="K43" s="6">
        <v>83.798</v>
      </c>
    </row>
    <row r="44" spans="1:11" ht="18">
      <c r="A44" s="1">
        <v>37</v>
      </c>
      <c r="B44" s="2" t="s">
        <v>153</v>
      </c>
      <c r="C44" s="2" t="s">
        <v>112</v>
      </c>
      <c r="D44" s="2" t="s">
        <v>187</v>
      </c>
      <c r="E44" s="20">
        <v>1400</v>
      </c>
      <c r="F44" s="20">
        <v>1400</v>
      </c>
      <c r="G44" s="20">
        <v>1400</v>
      </c>
      <c r="H44" s="20">
        <v>1400</v>
      </c>
      <c r="I44" s="21">
        <f>AVERAGE(F44,H44)*K44</f>
        <v>119654.92</v>
      </c>
      <c r="J44" s="20">
        <f t="shared" si="0"/>
        <v>167516888000.00003</v>
      </c>
      <c r="K44" s="6">
        <v>85.4678</v>
      </c>
    </row>
    <row r="45" spans="1:11" ht="18">
      <c r="A45" s="1">
        <v>38</v>
      </c>
      <c r="B45" s="2" t="s">
        <v>154</v>
      </c>
      <c r="C45" s="2" t="s">
        <v>113</v>
      </c>
      <c r="D45" s="2" t="s">
        <v>187</v>
      </c>
      <c r="E45" s="20">
        <v>93000</v>
      </c>
      <c r="F45" s="20">
        <v>93000</v>
      </c>
      <c r="G45" s="20">
        <v>93000</v>
      </c>
      <c r="H45" s="20">
        <v>93000</v>
      </c>
      <c r="I45" s="21">
        <v>93000</v>
      </c>
      <c r="J45" s="20">
        <f t="shared" si="0"/>
        <v>130200000000</v>
      </c>
      <c r="K45" s="6">
        <v>87.62</v>
      </c>
    </row>
    <row r="46" spans="1:11" ht="18">
      <c r="A46" s="1">
        <v>39</v>
      </c>
      <c r="B46" s="2" t="s">
        <v>155</v>
      </c>
      <c r="C46" s="2" t="s">
        <v>156</v>
      </c>
      <c r="D46" s="2" t="s">
        <v>48</v>
      </c>
      <c r="G46" s="3">
        <v>0.09</v>
      </c>
      <c r="H46" s="3">
        <v>0.3</v>
      </c>
      <c r="I46" s="4">
        <f>AVERAGE(F46,H46)*K46</f>
        <v>26.671755</v>
      </c>
      <c r="J46" s="3">
        <f t="shared" si="0"/>
        <v>37340457</v>
      </c>
      <c r="K46" s="6">
        <v>88.90585</v>
      </c>
    </row>
    <row r="47" spans="1:11" ht="18">
      <c r="A47" s="1">
        <v>40</v>
      </c>
      <c r="B47" s="2" t="s">
        <v>157</v>
      </c>
      <c r="C47" s="2" t="s">
        <v>158</v>
      </c>
      <c r="D47" s="2" t="s">
        <v>48</v>
      </c>
      <c r="E47" s="3">
        <v>0.01</v>
      </c>
      <c r="F47" s="3">
        <v>0.07</v>
      </c>
      <c r="G47" s="3">
        <v>0.04</v>
      </c>
      <c r="H47" s="3">
        <v>0.2</v>
      </c>
      <c r="I47" s="4">
        <f>AVERAGE(F47,H47)*K47</f>
        <v>12.315240000000001</v>
      </c>
      <c r="J47" s="3">
        <f t="shared" si="0"/>
        <v>17241336.000000004</v>
      </c>
      <c r="K47" s="6">
        <v>91.224</v>
      </c>
    </row>
    <row r="48" spans="1:11" ht="18">
      <c r="A48" s="1">
        <v>41</v>
      </c>
      <c r="B48" s="2" t="s">
        <v>159</v>
      </c>
      <c r="C48" s="2" t="s">
        <v>160</v>
      </c>
      <c r="D48" s="2" t="s">
        <v>48</v>
      </c>
      <c r="E48" s="3">
        <v>0.001</v>
      </c>
      <c r="F48" s="3">
        <v>0.002</v>
      </c>
      <c r="G48" s="3">
        <v>0.005</v>
      </c>
      <c r="H48" s="3">
        <v>0.006</v>
      </c>
      <c r="I48" s="4">
        <f>AVERAGE(F48,H48)*K48</f>
        <v>0.37162552</v>
      </c>
      <c r="J48" s="3">
        <f t="shared" si="0"/>
        <v>520275.72800000006</v>
      </c>
      <c r="K48" s="6">
        <v>92.90638</v>
      </c>
    </row>
    <row r="49" spans="1:11" ht="18">
      <c r="A49" s="1">
        <v>42</v>
      </c>
      <c r="B49" s="2" t="s">
        <v>161</v>
      </c>
      <c r="C49" s="2" t="s">
        <v>114</v>
      </c>
      <c r="D49" s="2" t="s">
        <v>187</v>
      </c>
      <c r="E49" s="20">
        <v>107</v>
      </c>
      <c r="F49" s="20">
        <v>107</v>
      </c>
      <c r="G49" s="20">
        <v>107</v>
      </c>
      <c r="H49" s="20">
        <v>107</v>
      </c>
      <c r="I49" s="21">
        <f>AVERAGE(F49,H49)*K49</f>
        <v>10267.72</v>
      </c>
      <c r="J49" s="20">
        <f t="shared" si="0"/>
        <v>14374808000</v>
      </c>
      <c r="K49" s="6">
        <v>95.96</v>
      </c>
    </row>
    <row r="50" spans="1:11" ht="18">
      <c r="A50" s="1">
        <v>44</v>
      </c>
      <c r="B50" s="2" t="s">
        <v>162</v>
      </c>
      <c r="C50" s="2" t="s">
        <v>115</v>
      </c>
      <c r="D50" s="2" t="s">
        <v>163</v>
      </c>
      <c r="G50" s="3" t="s">
        <v>164</v>
      </c>
      <c r="I50" s="3" t="s">
        <v>165</v>
      </c>
      <c r="K50" s="6">
        <v>101.07</v>
      </c>
    </row>
    <row r="51" spans="1:11" ht="18">
      <c r="A51" s="1">
        <v>45</v>
      </c>
      <c r="B51" s="2" t="s">
        <v>166</v>
      </c>
      <c r="C51" s="2" t="s">
        <v>116</v>
      </c>
      <c r="D51" s="2" t="s">
        <v>50</v>
      </c>
      <c r="E51" s="4"/>
      <c r="G51" s="3">
        <v>0.0004</v>
      </c>
      <c r="H51" s="3">
        <v>0.001</v>
      </c>
      <c r="I51" s="4">
        <f aca="true" t="shared" si="3" ref="I51:I56">AVERAGE(F51,H51)*K51</f>
        <v>0.10290550000000001</v>
      </c>
      <c r="J51" s="3">
        <f aca="true" t="shared" si="4" ref="J51:J92">1.4E+21*I51*0.000000001/1000000</f>
        <v>144067.70000000004</v>
      </c>
      <c r="K51" s="6">
        <v>102.9055</v>
      </c>
    </row>
    <row r="52" spans="1:11" ht="18">
      <c r="A52" s="1">
        <v>46</v>
      </c>
      <c r="B52" s="2" t="s">
        <v>117</v>
      </c>
      <c r="C52" s="2" t="s">
        <v>118</v>
      </c>
      <c r="D52" s="2" t="s">
        <v>48</v>
      </c>
      <c r="G52" s="3">
        <v>0.0002</v>
      </c>
      <c r="H52" s="3">
        <v>0.0006</v>
      </c>
      <c r="I52" s="4">
        <f t="shared" si="3"/>
        <v>0.06385199999999999</v>
      </c>
      <c r="J52" s="3">
        <f t="shared" si="4"/>
        <v>89392.79999999999</v>
      </c>
      <c r="K52" s="6">
        <v>106.42</v>
      </c>
    </row>
    <row r="53" spans="1:11" ht="18">
      <c r="A53" s="1">
        <v>47</v>
      </c>
      <c r="B53" s="2" t="s">
        <v>119</v>
      </c>
      <c r="C53" s="2" t="s">
        <v>120</v>
      </c>
      <c r="D53" s="2" t="s">
        <v>50</v>
      </c>
      <c r="E53" s="3">
        <v>0.0007</v>
      </c>
      <c r="F53" s="3">
        <v>0.007</v>
      </c>
      <c r="G53" s="3">
        <v>0.001</v>
      </c>
      <c r="H53" s="3">
        <v>0.04</v>
      </c>
      <c r="I53" s="4">
        <f t="shared" si="3"/>
        <v>2.5349027</v>
      </c>
      <c r="J53" s="3">
        <f t="shared" si="4"/>
        <v>3548863.7800000003</v>
      </c>
      <c r="K53" s="6">
        <v>107.8682</v>
      </c>
    </row>
    <row r="54" spans="1:11" ht="18">
      <c r="A54" s="18">
        <v>48</v>
      </c>
      <c r="B54" s="11" t="s">
        <v>167</v>
      </c>
      <c r="C54" s="11" t="s">
        <v>168</v>
      </c>
      <c r="D54" s="11" t="s">
        <v>50</v>
      </c>
      <c r="E54" s="4">
        <v>0.01</v>
      </c>
      <c r="F54" s="4">
        <v>0.35</v>
      </c>
      <c r="G54" s="4">
        <v>0.01</v>
      </c>
      <c r="H54" s="4">
        <v>1</v>
      </c>
      <c r="I54" s="4">
        <f t="shared" si="3"/>
        <v>75.877425</v>
      </c>
      <c r="J54" s="4">
        <f t="shared" si="4"/>
        <v>106228395.00000001</v>
      </c>
      <c r="K54" s="6">
        <v>112.411</v>
      </c>
    </row>
    <row r="55" spans="1:11" ht="18">
      <c r="A55" s="1">
        <v>49</v>
      </c>
      <c r="B55" s="2" t="s">
        <v>121</v>
      </c>
      <c r="C55" s="2" t="s">
        <v>122</v>
      </c>
      <c r="D55" s="2" t="s">
        <v>130</v>
      </c>
      <c r="E55" s="3">
        <v>0.0005</v>
      </c>
      <c r="F55" s="3">
        <v>0.0002</v>
      </c>
      <c r="G55" s="3">
        <v>0.0001</v>
      </c>
      <c r="H55" s="3">
        <v>5E-05</v>
      </c>
      <c r="I55" s="4">
        <f t="shared" si="3"/>
        <v>0.01435225</v>
      </c>
      <c r="J55" s="3">
        <f t="shared" si="4"/>
        <v>20093.15</v>
      </c>
      <c r="K55" s="6">
        <v>114.818</v>
      </c>
    </row>
    <row r="56" spans="1:11" ht="18">
      <c r="A56" s="1">
        <v>50</v>
      </c>
      <c r="B56" s="2" t="s">
        <v>169</v>
      </c>
      <c r="C56" s="2" t="s">
        <v>170</v>
      </c>
      <c r="D56" s="2" t="s">
        <v>130</v>
      </c>
      <c r="E56" s="3">
        <v>0.02</v>
      </c>
      <c r="F56" s="3">
        <v>0.005</v>
      </c>
      <c r="I56" s="4">
        <f t="shared" si="3"/>
        <v>0.59355</v>
      </c>
      <c r="J56" s="3">
        <f t="shared" si="4"/>
        <v>830970.0000000001</v>
      </c>
      <c r="K56" s="6">
        <v>118.71</v>
      </c>
    </row>
    <row r="57" spans="1:11" ht="18">
      <c r="A57" s="1">
        <v>51</v>
      </c>
      <c r="B57" s="2" t="s">
        <v>171</v>
      </c>
      <c r="C57" s="2" t="s">
        <v>172</v>
      </c>
      <c r="D57" s="2" t="s">
        <v>51</v>
      </c>
      <c r="E57" s="3">
        <v>1.6</v>
      </c>
      <c r="F57" s="3">
        <v>1.6</v>
      </c>
      <c r="G57" s="3">
        <v>1.7</v>
      </c>
      <c r="H57" s="3">
        <v>2</v>
      </c>
      <c r="I57" s="3">
        <v>1.6</v>
      </c>
      <c r="J57" s="3">
        <f t="shared" si="4"/>
        <v>2240000</v>
      </c>
      <c r="K57" s="6">
        <v>121.76</v>
      </c>
    </row>
    <row r="58" spans="1:11" ht="18">
      <c r="A58" s="1">
        <v>52</v>
      </c>
      <c r="B58" s="2" t="s">
        <v>0</v>
      </c>
      <c r="C58" s="2" t="s">
        <v>173</v>
      </c>
      <c r="D58" s="2" t="s">
        <v>130</v>
      </c>
      <c r="E58" s="3">
        <v>0.0009</v>
      </c>
      <c r="F58" s="3">
        <v>0.0004</v>
      </c>
      <c r="G58" s="3">
        <v>0.001</v>
      </c>
      <c r="H58" s="3">
        <v>0.0004</v>
      </c>
      <c r="I58" s="4">
        <f aca="true" t="shared" si="5" ref="I58:I83">AVERAGE(F58,H58)*K58</f>
        <v>0.05104</v>
      </c>
      <c r="J58" s="3">
        <f t="shared" si="4"/>
        <v>71456</v>
      </c>
      <c r="K58" s="6">
        <v>127.6</v>
      </c>
    </row>
    <row r="59" spans="1:11" ht="18">
      <c r="A59" s="1">
        <v>52</v>
      </c>
      <c r="B59" s="2" t="s">
        <v>0</v>
      </c>
      <c r="C59" s="2" t="s">
        <v>1</v>
      </c>
      <c r="D59" s="2" t="s">
        <v>130</v>
      </c>
      <c r="E59" s="3">
        <v>0.0004</v>
      </c>
      <c r="F59" s="3">
        <v>0.0002</v>
      </c>
      <c r="G59" s="3">
        <v>0.0003</v>
      </c>
      <c r="H59" s="3">
        <v>0.0002</v>
      </c>
      <c r="I59" s="4">
        <f t="shared" si="5"/>
        <v>0.02552</v>
      </c>
      <c r="J59" s="3">
        <f t="shared" si="4"/>
        <v>35728</v>
      </c>
      <c r="K59" s="6">
        <v>127.6</v>
      </c>
    </row>
    <row r="60" spans="1:11" ht="18">
      <c r="A60" s="1">
        <v>53</v>
      </c>
      <c r="B60" s="2" t="s">
        <v>2</v>
      </c>
      <c r="C60" s="2" t="s">
        <v>190</v>
      </c>
      <c r="D60" s="2" t="s">
        <v>51</v>
      </c>
      <c r="E60" s="3">
        <v>410</v>
      </c>
      <c r="F60" s="3">
        <v>450</v>
      </c>
      <c r="G60" s="3">
        <v>350</v>
      </c>
      <c r="H60" s="3">
        <v>460</v>
      </c>
      <c r="I60" s="4">
        <f t="shared" si="5"/>
        <v>57741.53385</v>
      </c>
      <c r="J60" s="3">
        <f t="shared" si="4"/>
        <v>80838147390</v>
      </c>
      <c r="K60" s="6">
        <v>126.90447</v>
      </c>
    </row>
    <row r="61" spans="1:11" ht="18">
      <c r="A61" s="1">
        <v>53</v>
      </c>
      <c r="B61" s="2" t="s">
        <v>2</v>
      </c>
      <c r="C61" s="22" t="s">
        <v>3</v>
      </c>
      <c r="D61" s="2" t="s">
        <v>130</v>
      </c>
      <c r="E61" s="3">
        <v>0.035</v>
      </c>
      <c r="F61" s="3">
        <v>0</v>
      </c>
      <c r="G61" s="3">
        <v>0.1</v>
      </c>
      <c r="H61" s="3">
        <v>0</v>
      </c>
      <c r="I61" s="4">
        <f t="shared" si="5"/>
        <v>0</v>
      </c>
      <c r="J61" s="3">
        <f t="shared" si="4"/>
        <v>0</v>
      </c>
      <c r="K61" s="6">
        <v>126.90447</v>
      </c>
    </row>
    <row r="62" spans="1:11" ht="18">
      <c r="A62" s="1">
        <v>54</v>
      </c>
      <c r="B62" s="2" t="s">
        <v>191</v>
      </c>
      <c r="C62" s="22" t="s">
        <v>186</v>
      </c>
      <c r="D62" s="2" t="s">
        <v>187</v>
      </c>
      <c r="E62" s="3">
        <v>0.5</v>
      </c>
      <c r="F62" s="3">
        <v>0.5</v>
      </c>
      <c r="G62" s="3">
        <v>0.5</v>
      </c>
      <c r="H62" s="3">
        <v>0.5</v>
      </c>
      <c r="I62" s="4">
        <f t="shared" si="5"/>
        <v>65.6465</v>
      </c>
      <c r="J62" s="3">
        <f t="shared" si="4"/>
        <v>91905100</v>
      </c>
      <c r="K62" s="6">
        <v>131.293</v>
      </c>
    </row>
    <row r="63" spans="1:11" ht="18">
      <c r="A63" s="1">
        <v>55</v>
      </c>
      <c r="B63" s="2" t="s">
        <v>4</v>
      </c>
      <c r="C63" s="2" t="s">
        <v>5</v>
      </c>
      <c r="D63" s="2" t="s">
        <v>187</v>
      </c>
      <c r="E63" s="3">
        <v>2.3</v>
      </c>
      <c r="F63" s="3">
        <v>2.3</v>
      </c>
      <c r="G63" s="3">
        <v>2.3</v>
      </c>
      <c r="H63" s="3">
        <v>2.3</v>
      </c>
      <c r="I63" s="4">
        <f t="shared" si="5"/>
        <v>305.68253937</v>
      </c>
      <c r="J63" s="3">
        <f t="shared" si="4"/>
        <v>427955555.118</v>
      </c>
      <c r="K63" s="6">
        <v>132.9054519</v>
      </c>
    </row>
    <row r="64" spans="1:11" ht="18">
      <c r="A64" s="1">
        <v>56</v>
      </c>
      <c r="B64" s="2" t="s">
        <v>192</v>
      </c>
      <c r="C64" s="2" t="s">
        <v>6</v>
      </c>
      <c r="D64" s="2" t="s">
        <v>50</v>
      </c>
      <c r="E64" s="3">
        <v>35</v>
      </c>
      <c r="F64" s="3">
        <v>70</v>
      </c>
      <c r="G64" s="3">
        <v>35</v>
      </c>
      <c r="H64" s="3">
        <v>150</v>
      </c>
      <c r="I64" s="4">
        <f t="shared" si="5"/>
        <v>15105.97</v>
      </c>
      <c r="J64" s="3">
        <f t="shared" si="4"/>
        <v>21148358000</v>
      </c>
      <c r="K64" s="6">
        <v>137.327</v>
      </c>
    </row>
    <row r="65" spans="1:11" ht="18">
      <c r="A65" s="1">
        <v>57</v>
      </c>
      <c r="B65" s="2" t="s">
        <v>193</v>
      </c>
      <c r="C65" s="2" t="s">
        <v>7</v>
      </c>
      <c r="D65" s="2" t="s">
        <v>48</v>
      </c>
      <c r="E65" s="3">
        <v>0.013</v>
      </c>
      <c r="F65" s="3">
        <v>0.028</v>
      </c>
      <c r="G65" s="3">
        <v>0.02</v>
      </c>
      <c r="H65" s="3">
        <v>0.06</v>
      </c>
      <c r="I65" s="4">
        <f t="shared" si="5"/>
        <v>6.11184068</v>
      </c>
      <c r="J65" s="3">
        <f t="shared" si="4"/>
        <v>8556576.952000001</v>
      </c>
      <c r="K65" s="6">
        <v>138.90547</v>
      </c>
    </row>
    <row r="66" spans="1:11" ht="18">
      <c r="A66" s="1">
        <v>58</v>
      </c>
      <c r="B66" s="2" t="s">
        <v>194</v>
      </c>
      <c r="C66" s="2" t="s">
        <v>8</v>
      </c>
      <c r="D66" s="2" t="s">
        <v>130</v>
      </c>
      <c r="E66" s="3">
        <v>0.066</v>
      </c>
      <c r="F66" s="3">
        <v>0.019</v>
      </c>
      <c r="G66" s="3">
        <v>0.01</v>
      </c>
      <c r="H66" s="3">
        <v>0.005</v>
      </c>
      <c r="I66" s="4">
        <f t="shared" si="5"/>
        <v>1.6813920000000002</v>
      </c>
      <c r="J66" s="3">
        <f t="shared" si="4"/>
        <v>2353948.8000000003</v>
      </c>
      <c r="K66" s="6">
        <v>140.116</v>
      </c>
    </row>
    <row r="67" spans="1:11" ht="18">
      <c r="A67" s="1">
        <v>59</v>
      </c>
      <c r="B67" s="2" t="s">
        <v>195</v>
      </c>
      <c r="C67" s="2" t="s">
        <v>196</v>
      </c>
      <c r="D67" s="2" t="s">
        <v>48</v>
      </c>
      <c r="E67" s="3">
        <v>0.003</v>
      </c>
      <c r="F67" s="3">
        <v>0.005</v>
      </c>
      <c r="G67" s="3">
        <v>0.002</v>
      </c>
      <c r="H67" s="3">
        <v>0.009</v>
      </c>
      <c r="I67" s="4">
        <f t="shared" si="5"/>
        <v>0.9863535499999998</v>
      </c>
      <c r="J67" s="3">
        <f t="shared" si="4"/>
        <v>1380894.9699999997</v>
      </c>
      <c r="K67" s="6">
        <v>140.90765</v>
      </c>
    </row>
    <row r="68" spans="1:11" ht="18">
      <c r="A68" s="1">
        <v>60</v>
      </c>
      <c r="B68" s="2" t="s">
        <v>9</v>
      </c>
      <c r="C68" s="2" t="s">
        <v>197</v>
      </c>
      <c r="D68" s="2" t="s">
        <v>48</v>
      </c>
      <c r="E68" s="3">
        <v>0.013</v>
      </c>
      <c r="F68" s="3">
        <v>0.023</v>
      </c>
      <c r="G68" s="3">
        <v>0.01</v>
      </c>
      <c r="H68" s="3">
        <v>0.04</v>
      </c>
      <c r="I68" s="4">
        <f t="shared" si="5"/>
        <v>4.543622999999999</v>
      </c>
      <c r="J68" s="3">
        <f t="shared" si="4"/>
        <v>6361072.2</v>
      </c>
      <c r="K68" s="6">
        <v>144.242</v>
      </c>
    </row>
    <row r="69" spans="1:11" ht="18">
      <c r="A69" s="1">
        <v>62</v>
      </c>
      <c r="B69" s="2" t="s">
        <v>10</v>
      </c>
      <c r="C69" s="2" t="s">
        <v>11</v>
      </c>
      <c r="D69" s="2" t="s">
        <v>48</v>
      </c>
      <c r="E69" s="3">
        <v>0.0027</v>
      </c>
      <c r="F69" s="3">
        <v>0.0044</v>
      </c>
      <c r="G69" s="3">
        <v>0.002</v>
      </c>
      <c r="H69" s="3">
        <v>0.008</v>
      </c>
      <c r="I69" s="4">
        <f t="shared" si="5"/>
        <v>0.9322320000000002</v>
      </c>
      <c r="J69" s="3">
        <f t="shared" si="4"/>
        <v>1305124.8000000003</v>
      </c>
      <c r="K69" s="6">
        <v>150.36</v>
      </c>
    </row>
    <row r="70" spans="1:11" ht="18">
      <c r="A70" s="1">
        <v>63</v>
      </c>
      <c r="B70" s="2" t="s">
        <v>198</v>
      </c>
      <c r="C70" s="2" t="s">
        <v>12</v>
      </c>
      <c r="D70" s="2" t="s">
        <v>48</v>
      </c>
      <c r="E70" s="3">
        <v>0.0006</v>
      </c>
      <c r="F70" s="3">
        <v>0.001</v>
      </c>
      <c r="G70" s="3">
        <v>0.007</v>
      </c>
      <c r="H70" s="3">
        <v>0.002</v>
      </c>
      <c r="I70" s="4">
        <f t="shared" si="5"/>
        <v>0.227946</v>
      </c>
      <c r="J70" s="3">
        <f t="shared" si="4"/>
        <v>319124.4</v>
      </c>
      <c r="K70" s="6">
        <v>151.964</v>
      </c>
    </row>
    <row r="71" spans="1:11" ht="18">
      <c r="A71" s="1">
        <v>64</v>
      </c>
      <c r="B71" s="2" t="s">
        <v>199</v>
      </c>
      <c r="C71" s="2" t="s">
        <v>200</v>
      </c>
      <c r="D71" s="2" t="s">
        <v>48</v>
      </c>
      <c r="E71" s="3">
        <v>0.0034</v>
      </c>
      <c r="F71" s="3">
        <v>0.0061</v>
      </c>
      <c r="G71" s="3">
        <v>0.002</v>
      </c>
      <c r="H71" s="3">
        <v>0.008</v>
      </c>
      <c r="I71" s="4">
        <f t="shared" si="5"/>
        <v>1.1086125</v>
      </c>
      <c r="J71" s="3">
        <f t="shared" si="4"/>
        <v>1552057.5</v>
      </c>
      <c r="K71" s="6">
        <v>157.25</v>
      </c>
    </row>
    <row r="72" spans="1:11" ht="18">
      <c r="A72" s="1">
        <v>65</v>
      </c>
      <c r="B72" s="2" t="s">
        <v>201</v>
      </c>
      <c r="C72" s="2" t="s">
        <v>202</v>
      </c>
      <c r="D72" s="2" t="s">
        <v>48</v>
      </c>
      <c r="E72" s="3">
        <v>0.0007</v>
      </c>
      <c r="F72" s="3">
        <v>0.001</v>
      </c>
      <c r="G72" s="3">
        <v>0.0005</v>
      </c>
      <c r="H72" s="3">
        <v>0.0027</v>
      </c>
      <c r="I72" s="4">
        <f t="shared" si="5"/>
        <v>0.2940118975</v>
      </c>
      <c r="J72" s="3">
        <f t="shared" si="4"/>
        <v>411616.65650000004</v>
      </c>
      <c r="K72" s="6">
        <v>158.92535</v>
      </c>
    </row>
    <row r="73" spans="1:11" ht="18">
      <c r="A73" s="1">
        <v>66</v>
      </c>
      <c r="B73" s="2" t="s">
        <v>203</v>
      </c>
      <c r="C73" s="2" t="s">
        <v>13</v>
      </c>
      <c r="D73" s="2" t="s">
        <v>48</v>
      </c>
      <c r="E73" s="3">
        <v>0.005</v>
      </c>
      <c r="F73" s="3">
        <v>0.0061</v>
      </c>
      <c r="G73" s="3">
        <v>0.003</v>
      </c>
      <c r="H73" s="3">
        <v>0.012</v>
      </c>
      <c r="I73" s="4">
        <f t="shared" si="5"/>
        <v>1.470625</v>
      </c>
      <c r="J73" s="3">
        <f t="shared" si="4"/>
        <v>2058875.0000000002</v>
      </c>
      <c r="K73" s="6">
        <v>162.5</v>
      </c>
    </row>
    <row r="74" spans="1:11" ht="18">
      <c r="A74" s="1">
        <v>67</v>
      </c>
      <c r="B74" s="2" t="s">
        <v>204</v>
      </c>
      <c r="C74" s="2" t="s">
        <v>205</v>
      </c>
      <c r="D74" s="2" t="s">
        <v>48</v>
      </c>
      <c r="E74" s="3">
        <v>0.0015</v>
      </c>
      <c r="F74" s="3">
        <v>0.0018</v>
      </c>
      <c r="G74" s="3">
        <v>0.0008</v>
      </c>
      <c r="H74" s="3">
        <v>0.003</v>
      </c>
      <c r="I74" s="4">
        <f t="shared" si="5"/>
        <v>0.395832768</v>
      </c>
      <c r="J74" s="3">
        <f t="shared" si="4"/>
        <v>554165.8752</v>
      </c>
      <c r="K74" s="6">
        <v>164.93032</v>
      </c>
    </row>
    <row r="75" spans="1:11" ht="18">
      <c r="A75" s="1">
        <v>68</v>
      </c>
      <c r="B75" s="2" t="s">
        <v>14</v>
      </c>
      <c r="C75" s="2" t="s">
        <v>15</v>
      </c>
      <c r="D75" s="2" t="s">
        <v>48</v>
      </c>
      <c r="E75" s="3">
        <v>0.0036</v>
      </c>
      <c r="F75" s="3">
        <v>0.0053</v>
      </c>
      <c r="G75" s="3">
        <v>0.002</v>
      </c>
      <c r="H75" s="3">
        <v>0.01</v>
      </c>
      <c r="I75" s="4">
        <f t="shared" si="5"/>
        <v>1.27953135</v>
      </c>
      <c r="J75" s="3">
        <f t="shared" si="4"/>
        <v>1791343.8900000001</v>
      </c>
      <c r="K75" s="6">
        <v>167.259</v>
      </c>
    </row>
    <row r="76" spans="1:11" ht="18">
      <c r="A76" s="1">
        <v>69</v>
      </c>
      <c r="B76" s="2" t="s">
        <v>206</v>
      </c>
      <c r="C76" s="2" t="s">
        <v>207</v>
      </c>
      <c r="D76" s="2" t="s">
        <v>48</v>
      </c>
      <c r="E76" s="3">
        <v>0.0008</v>
      </c>
      <c r="F76" s="3">
        <v>0.001</v>
      </c>
      <c r="G76" s="3">
        <v>0.0004</v>
      </c>
      <c r="H76" s="3">
        <v>0.0017</v>
      </c>
      <c r="I76" s="4">
        <f t="shared" si="5"/>
        <v>0.22806118350000001</v>
      </c>
      <c r="J76" s="3">
        <f t="shared" si="4"/>
        <v>319285.65690000006</v>
      </c>
      <c r="K76" s="6">
        <v>168.93421</v>
      </c>
    </row>
    <row r="77" spans="1:11" ht="18">
      <c r="A77" s="1">
        <v>70</v>
      </c>
      <c r="B77" s="2" t="s">
        <v>208</v>
      </c>
      <c r="C77" s="2" t="s">
        <v>209</v>
      </c>
      <c r="D77" s="2" t="s">
        <v>48</v>
      </c>
      <c r="E77" s="3">
        <v>0.003</v>
      </c>
      <c r="F77" s="3">
        <v>0.0045</v>
      </c>
      <c r="G77" s="3">
        <v>0.0022</v>
      </c>
      <c r="H77" s="3">
        <v>0.012</v>
      </c>
      <c r="I77" s="4">
        <f t="shared" si="5"/>
        <v>1.4276955</v>
      </c>
      <c r="J77" s="3">
        <f t="shared" si="4"/>
        <v>1998773.7</v>
      </c>
      <c r="K77" s="6">
        <v>173.054</v>
      </c>
    </row>
    <row r="78" spans="1:11" ht="18">
      <c r="A78" s="1">
        <v>71</v>
      </c>
      <c r="B78" s="2" t="s">
        <v>210</v>
      </c>
      <c r="C78" s="2" t="s">
        <v>211</v>
      </c>
      <c r="D78" s="2" t="s">
        <v>48</v>
      </c>
      <c r="E78" s="3">
        <v>0.0008</v>
      </c>
      <c r="F78" s="3">
        <v>0.0012</v>
      </c>
      <c r="G78" s="3">
        <v>0.0003</v>
      </c>
      <c r="H78" s="3">
        <v>0.002</v>
      </c>
      <c r="I78" s="3">
        <f t="shared" si="5"/>
        <v>0.27994688</v>
      </c>
      <c r="J78" s="3">
        <f t="shared" si="4"/>
        <v>391925.632</v>
      </c>
      <c r="K78" s="6">
        <v>174.9668</v>
      </c>
    </row>
    <row r="79" spans="1:11" ht="18">
      <c r="A79" s="1">
        <v>72</v>
      </c>
      <c r="B79" s="2" t="s">
        <v>16</v>
      </c>
      <c r="C79" s="2" t="s">
        <v>212</v>
      </c>
      <c r="D79" s="2" t="s">
        <v>48</v>
      </c>
      <c r="E79" s="3">
        <v>6E-05</v>
      </c>
      <c r="F79" s="3">
        <v>0.0002</v>
      </c>
      <c r="G79" s="3">
        <v>0.0002</v>
      </c>
      <c r="H79" s="3">
        <v>0.0007</v>
      </c>
      <c r="I79" s="3">
        <f t="shared" si="5"/>
        <v>0.0803205</v>
      </c>
      <c r="J79" s="3">
        <f t="shared" si="4"/>
        <v>112448.7</v>
      </c>
      <c r="K79" s="6">
        <v>178.49</v>
      </c>
    </row>
    <row r="80" spans="1:11" ht="18">
      <c r="A80" s="1">
        <v>73</v>
      </c>
      <c r="B80" s="2" t="s">
        <v>213</v>
      </c>
      <c r="C80" s="2" t="s">
        <v>214</v>
      </c>
      <c r="D80" s="2" t="s">
        <v>48</v>
      </c>
      <c r="E80" s="3">
        <v>2E-05</v>
      </c>
      <c r="F80" s="3">
        <v>5E-05</v>
      </c>
      <c r="G80" s="3">
        <v>0.0001</v>
      </c>
      <c r="H80" s="3">
        <v>0.0002</v>
      </c>
      <c r="I80" s="3">
        <f t="shared" si="5"/>
        <v>0.022618485</v>
      </c>
      <c r="J80" s="3">
        <f t="shared" si="4"/>
        <v>31665.879000000004</v>
      </c>
      <c r="K80" s="6">
        <v>180.94788</v>
      </c>
    </row>
    <row r="81" spans="1:11" ht="18">
      <c r="A81" s="1">
        <v>74</v>
      </c>
      <c r="B81" s="2" t="s">
        <v>215</v>
      </c>
      <c r="C81" s="2" t="s">
        <v>216</v>
      </c>
      <c r="D81" s="2" t="s">
        <v>51</v>
      </c>
      <c r="E81" s="3">
        <v>0.05</v>
      </c>
      <c r="F81" s="3">
        <v>0.05</v>
      </c>
      <c r="G81" s="3">
        <v>0.05</v>
      </c>
      <c r="H81" s="3">
        <v>0.05</v>
      </c>
      <c r="I81" s="4">
        <f t="shared" si="5"/>
        <v>9.192</v>
      </c>
      <c r="J81" s="3">
        <f t="shared" si="4"/>
        <v>12868800</v>
      </c>
      <c r="K81" s="6">
        <v>183.84</v>
      </c>
    </row>
    <row r="82" spans="1:11" ht="18">
      <c r="A82" s="1">
        <v>75</v>
      </c>
      <c r="B82" s="2" t="s">
        <v>17</v>
      </c>
      <c r="C82" s="2" t="s">
        <v>18</v>
      </c>
      <c r="D82" s="2" t="s">
        <v>187</v>
      </c>
      <c r="E82" s="3">
        <v>0.041</v>
      </c>
      <c r="F82" s="3">
        <v>0.041</v>
      </c>
      <c r="G82" s="3">
        <v>0.041</v>
      </c>
      <c r="H82" s="3">
        <v>0.041</v>
      </c>
      <c r="I82" s="4">
        <f t="shared" si="5"/>
        <v>7.634487</v>
      </c>
      <c r="J82" s="3">
        <f t="shared" si="4"/>
        <v>10688281.800000003</v>
      </c>
      <c r="K82" s="6">
        <v>186.207</v>
      </c>
    </row>
    <row r="83" spans="1:11" ht="18">
      <c r="A83" s="1">
        <v>76</v>
      </c>
      <c r="B83" s="2" t="s">
        <v>217</v>
      </c>
      <c r="C83" s="2" t="s">
        <v>218</v>
      </c>
      <c r="D83" s="2" t="s">
        <v>163</v>
      </c>
      <c r="G83" s="3">
        <v>3E-05</v>
      </c>
      <c r="H83" s="3">
        <v>4E-05</v>
      </c>
      <c r="I83" s="3">
        <f t="shared" si="5"/>
        <v>0.0076092</v>
      </c>
      <c r="J83" s="3">
        <f t="shared" si="4"/>
        <v>10652.88</v>
      </c>
      <c r="K83" s="6">
        <v>190.23</v>
      </c>
    </row>
    <row r="84" spans="1:11" ht="18">
      <c r="A84" s="1">
        <v>77</v>
      </c>
      <c r="B84" s="2" t="s">
        <v>219</v>
      </c>
      <c r="C84" s="2" t="s">
        <v>220</v>
      </c>
      <c r="D84" s="2" t="s">
        <v>163</v>
      </c>
      <c r="G84" s="3">
        <v>5E-07</v>
      </c>
      <c r="I84" s="4">
        <v>0.0015</v>
      </c>
      <c r="J84" s="3">
        <f t="shared" si="4"/>
        <v>2100.0000000000005</v>
      </c>
      <c r="K84" s="6">
        <v>192.217</v>
      </c>
    </row>
    <row r="85" spans="1:11" ht="18">
      <c r="A85" s="1">
        <v>78</v>
      </c>
      <c r="B85" s="2" t="s">
        <v>221</v>
      </c>
      <c r="C85" s="2" t="s">
        <v>19</v>
      </c>
      <c r="D85" s="2" t="s">
        <v>48</v>
      </c>
      <c r="G85" s="3">
        <v>0.0002</v>
      </c>
      <c r="H85" s="3">
        <v>0.0003</v>
      </c>
      <c r="I85" s="3">
        <f aca="true" t="shared" si="6" ref="I85:I92">AVERAGE(F85,H85)*K85</f>
        <v>0.05852519999999999</v>
      </c>
      <c r="J85" s="3">
        <f t="shared" si="4"/>
        <v>81935.27999999998</v>
      </c>
      <c r="K85" s="6">
        <v>195.084</v>
      </c>
    </row>
    <row r="86" spans="1:11" ht="18">
      <c r="A86" s="18">
        <v>79</v>
      </c>
      <c r="B86" s="11" t="s">
        <v>20</v>
      </c>
      <c r="C86" s="11" t="s">
        <v>21</v>
      </c>
      <c r="D86" s="2" t="s">
        <v>48</v>
      </c>
      <c r="E86" s="4"/>
      <c r="F86" s="4"/>
      <c r="G86" s="4">
        <v>6E-05</v>
      </c>
      <c r="H86" s="4">
        <v>0.00015</v>
      </c>
      <c r="I86" s="4">
        <f t="shared" si="6"/>
        <v>0.029544985349999997</v>
      </c>
      <c r="J86" s="4">
        <f t="shared" si="4"/>
        <v>41362.97949</v>
      </c>
      <c r="K86" s="6">
        <v>196.966569</v>
      </c>
    </row>
    <row r="87" spans="1:11" ht="18">
      <c r="A87" s="1">
        <v>80</v>
      </c>
      <c r="B87" s="2" t="s">
        <v>22</v>
      </c>
      <c r="C87" s="2" t="s">
        <v>23</v>
      </c>
      <c r="D87" s="2" t="s">
        <v>48</v>
      </c>
      <c r="E87" s="3">
        <v>0.0025</v>
      </c>
      <c r="F87" s="3">
        <v>0.0025</v>
      </c>
      <c r="G87" s="3">
        <v>0.001</v>
      </c>
      <c r="H87" s="3">
        <v>0.001</v>
      </c>
      <c r="I87" s="4">
        <f t="shared" si="6"/>
        <v>0.3510325</v>
      </c>
      <c r="J87" s="3">
        <f t="shared" si="4"/>
        <v>491445.50000000006</v>
      </c>
      <c r="K87" s="6">
        <v>200.59</v>
      </c>
    </row>
    <row r="88" spans="1:11" ht="18">
      <c r="A88" s="1">
        <v>81</v>
      </c>
      <c r="B88" s="2" t="s">
        <v>222</v>
      </c>
      <c r="C88" s="2" t="s">
        <v>223</v>
      </c>
      <c r="D88" s="2" t="s">
        <v>187</v>
      </c>
      <c r="E88" s="3">
        <v>0.069</v>
      </c>
      <c r="F88" s="3">
        <v>0.069</v>
      </c>
      <c r="G88" s="3">
        <v>0.069</v>
      </c>
      <c r="H88" s="3">
        <v>0.069</v>
      </c>
      <c r="I88" s="4">
        <f t="shared" si="6"/>
        <v>14.1024477</v>
      </c>
      <c r="J88" s="3">
        <f t="shared" si="4"/>
        <v>19743426.780000005</v>
      </c>
      <c r="K88" s="6">
        <v>204.3833</v>
      </c>
    </row>
    <row r="89" spans="1:11" ht="18">
      <c r="A89" s="1">
        <v>82</v>
      </c>
      <c r="B89" s="2" t="s">
        <v>24</v>
      </c>
      <c r="C89" s="2" t="s">
        <v>25</v>
      </c>
      <c r="D89" s="2" t="s">
        <v>130</v>
      </c>
      <c r="E89" s="3">
        <v>0.15</v>
      </c>
      <c r="F89" s="3">
        <v>0.02</v>
      </c>
      <c r="G89" s="3">
        <v>0.06</v>
      </c>
      <c r="H89" s="3">
        <v>0.005</v>
      </c>
      <c r="I89" s="4">
        <f t="shared" si="6"/>
        <v>2.59</v>
      </c>
      <c r="J89" s="3">
        <f t="shared" si="4"/>
        <v>3626000</v>
      </c>
      <c r="K89" s="6">
        <v>207.2</v>
      </c>
    </row>
    <row r="90" spans="1:11" ht="18">
      <c r="A90" s="1">
        <v>83</v>
      </c>
      <c r="B90" s="2" t="s">
        <v>224</v>
      </c>
      <c r="C90" s="2" t="s">
        <v>26</v>
      </c>
      <c r="D90" s="2" t="s">
        <v>130</v>
      </c>
      <c r="E90" s="3">
        <v>0.00025</v>
      </c>
      <c r="G90" s="3">
        <v>0.0002</v>
      </c>
      <c r="H90" s="3">
        <v>5E-05</v>
      </c>
      <c r="I90" s="4">
        <f t="shared" si="6"/>
        <v>0.01044902</v>
      </c>
      <c r="J90" s="3">
        <f t="shared" si="4"/>
        <v>14628.628</v>
      </c>
      <c r="K90" s="6">
        <v>208.9804</v>
      </c>
    </row>
    <row r="91" spans="1:11" ht="18">
      <c r="A91" s="1">
        <v>90</v>
      </c>
      <c r="B91" s="2" t="s">
        <v>225</v>
      </c>
      <c r="C91" s="2" t="s">
        <v>27</v>
      </c>
      <c r="D91" s="2" t="s">
        <v>130</v>
      </c>
      <c r="E91" s="4"/>
      <c r="G91" s="3">
        <v>5E-05</v>
      </c>
      <c r="H91" s="3">
        <v>0.00015</v>
      </c>
      <c r="I91" s="4">
        <f t="shared" si="6"/>
        <v>0.034805709</v>
      </c>
      <c r="J91" s="3">
        <f t="shared" si="4"/>
        <v>48727.9926</v>
      </c>
      <c r="K91" s="6">
        <v>232.03806</v>
      </c>
    </row>
    <row r="92" spans="1:11" ht="18">
      <c r="A92" s="18">
        <v>92</v>
      </c>
      <c r="B92" s="11" t="s">
        <v>28</v>
      </c>
      <c r="C92" s="11" t="s">
        <v>29</v>
      </c>
      <c r="D92" s="11" t="s">
        <v>187</v>
      </c>
      <c r="E92" s="21">
        <v>13.5</v>
      </c>
      <c r="F92" s="21">
        <v>13.5</v>
      </c>
      <c r="G92" s="21">
        <v>13.5</v>
      </c>
      <c r="H92" s="21">
        <v>13.5</v>
      </c>
      <c r="I92" s="21">
        <f t="shared" si="6"/>
        <v>3213.390285</v>
      </c>
      <c r="J92" s="21">
        <f t="shared" si="4"/>
        <v>4498746399</v>
      </c>
      <c r="K92" s="19">
        <v>238.02891</v>
      </c>
    </row>
    <row r="93" spans="1:11" ht="18">
      <c r="A93" s="1">
        <v>43</v>
      </c>
      <c r="B93" s="2" t="s">
        <v>123</v>
      </c>
      <c r="C93" s="2" t="s">
        <v>124</v>
      </c>
      <c r="I93" s="4"/>
      <c r="K93" s="6"/>
    </row>
    <row r="94" spans="1:11" ht="18">
      <c r="A94" s="1">
        <v>61</v>
      </c>
      <c r="B94" s="2" t="s">
        <v>125</v>
      </c>
      <c r="I94" s="4"/>
      <c r="K94" s="6"/>
    </row>
    <row r="95" spans="1:11" ht="18">
      <c r="A95" s="1">
        <v>84</v>
      </c>
      <c r="B95" s="2" t="s">
        <v>126</v>
      </c>
      <c r="C95" s="2" t="s">
        <v>30</v>
      </c>
      <c r="I95" s="4"/>
      <c r="K95" s="6"/>
    </row>
    <row r="96" spans="1:11" ht="18">
      <c r="A96" s="1">
        <v>85</v>
      </c>
      <c r="B96" s="2" t="s">
        <v>31</v>
      </c>
      <c r="I96" s="4"/>
      <c r="K96" s="6"/>
    </row>
    <row r="97" spans="1:11" ht="18">
      <c r="A97" s="1">
        <v>86</v>
      </c>
      <c r="B97" s="2" t="s">
        <v>32</v>
      </c>
      <c r="C97" s="22" t="s">
        <v>58</v>
      </c>
      <c r="I97" s="4"/>
      <c r="K97" s="6"/>
    </row>
    <row r="98" spans="1:11" ht="18">
      <c r="A98" s="1">
        <v>87</v>
      </c>
      <c r="B98" s="2" t="s">
        <v>33</v>
      </c>
      <c r="C98" s="2" t="s">
        <v>34</v>
      </c>
      <c r="I98" s="4"/>
      <c r="K98" s="6"/>
    </row>
    <row r="99" spans="1:11" ht="18">
      <c r="A99" s="1">
        <v>88</v>
      </c>
      <c r="B99" s="2" t="s">
        <v>35</v>
      </c>
      <c r="C99" s="2" t="s">
        <v>36</v>
      </c>
      <c r="I99" s="4"/>
      <c r="K99" s="6"/>
    </row>
    <row r="100" spans="1:11" ht="18">
      <c r="A100" s="1">
        <v>89</v>
      </c>
      <c r="B100" s="2" t="s">
        <v>37</v>
      </c>
      <c r="C100" s="2" t="s">
        <v>38</v>
      </c>
      <c r="I100" s="4"/>
      <c r="K100" s="6"/>
    </row>
    <row r="101" spans="1:11" ht="18">
      <c r="A101" s="1">
        <v>91</v>
      </c>
      <c r="B101" s="2" t="s">
        <v>39</v>
      </c>
      <c r="C101" s="2" t="s">
        <v>40</v>
      </c>
      <c r="K101" s="6"/>
    </row>
    <row r="102" spans="1:3" ht="18">
      <c r="A102" s="1">
        <v>93</v>
      </c>
      <c r="B102" s="2" t="s">
        <v>41</v>
      </c>
      <c r="C102" s="2" t="s">
        <v>42</v>
      </c>
    </row>
    <row r="103" spans="1:3" ht="18">
      <c r="A103" s="1">
        <v>94</v>
      </c>
      <c r="B103" s="2" t="s">
        <v>43</v>
      </c>
      <c r="C103" s="2" t="s">
        <v>44</v>
      </c>
    </row>
    <row r="104" spans="1:3" ht="18">
      <c r="A104" s="1">
        <v>95</v>
      </c>
      <c r="B104" s="2" t="s">
        <v>45</v>
      </c>
      <c r="C104" s="2" t="s">
        <v>46</v>
      </c>
    </row>
    <row r="105" spans="1:11" ht="18">
      <c r="A105" s="7"/>
      <c r="B105" s="8"/>
      <c r="C105" s="8"/>
      <c r="D105" s="8"/>
      <c r="E105" s="9"/>
      <c r="F105" s="9"/>
      <c r="G105" s="9"/>
      <c r="H105" s="9"/>
      <c r="I105" s="9"/>
      <c r="J105" s="9"/>
      <c r="K105" s="10"/>
    </row>
    <row r="106" ht="18">
      <c r="A106" s="1" t="s">
        <v>188</v>
      </c>
    </row>
    <row r="107" ht="18">
      <c r="A107" s="1" t="s">
        <v>189</v>
      </c>
    </row>
    <row r="108" ht="18">
      <c r="A108" s="1" t="s">
        <v>47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宗林 由樹</dc:creator>
  <cp:keywords/>
  <dc:description/>
  <cp:lastModifiedBy>宗林 由樹</cp:lastModifiedBy>
  <dcterms:created xsi:type="dcterms:W3CDTF">2009-02-17T03:52:17Z</dcterms:created>
  <cp:category/>
  <cp:version/>
  <cp:contentType/>
  <cp:contentStatus/>
</cp:coreProperties>
</file>